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data\ITC\Web Project\Web team admin\Staff folders\Katie\"/>
    </mc:Choice>
  </mc:AlternateContent>
  <bookViews>
    <workbookView xWindow="840" yWindow="350" windowWidth="13880" windowHeight="8450"/>
  </bookViews>
  <sheets>
    <sheet name="Section 6A.1 ADDRESS BASED" sheetId="3" r:id="rId1"/>
    <sheet name="Contractors Price Breakdowns" sheetId="4" r:id="rId2"/>
    <sheet name="Sheet1" sheetId="2" r:id="rId3"/>
  </sheets>
  <definedNames>
    <definedName name="_xlnm.Print_Area" localSheetId="1">'Contractors Price Breakdowns'!$A$1:$G$349</definedName>
    <definedName name="_xlnm.Print_Area" localSheetId="0">'Section 6A.1 ADDRESS BASED'!$A$1:$J$188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4" i="3" l="1"/>
  <c r="J146" i="3"/>
  <c r="J144" i="3"/>
  <c r="J142" i="3"/>
  <c r="J140" i="3"/>
  <c r="J135" i="3"/>
  <c r="J133" i="3"/>
  <c r="J131" i="3"/>
  <c r="J129" i="3"/>
  <c r="J119" i="3"/>
  <c r="J116" i="3"/>
  <c r="J113" i="3"/>
  <c r="J102" i="3"/>
  <c r="J99" i="3"/>
  <c r="J96" i="3"/>
  <c r="J93" i="3"/>
  <c r="J90" i="3"/>
  <c r="J87" i="3"/>
  <c r="J84" i="3"/>
  <c r="J81" i="3"/>
  <c r="J69" i="3"/>
  <c r="J66" i="3"/>
  <c r="J63" i="3"/>
  <c r="J60" i="3"/>
  <c r="J57" i="3"/>
  <c r="F31" i="3"/>
  <c r="J106" i="3" l="1"/>
  <c r="J163" i="3" s="1"/>
  <c r="J157" i="3"/>
  <c r="J165" i="3" s="1"/>
  <c r="J122" i="3"/>
  <c r="J164" i="3" s="1"/>
  <c r="J73" i="3"/>
  <c r="J162" i="3" s="1"/>
  <c r="J187" i="3" l="1"/>
</calcChain>
</file>

<file path=xl/sharedStrings.xml><?xml version="1.0" encoding="utf-8"?>
<sst xmlns="http://schemas.openxmlformats.org/spreadsheetml/2006/main" count="456" uniqueCount="133">
  <si>
    <t>No.</t>
  </si>
  <si>
    <r>
      <t xml:space="preserve"> </t>
    </r>
    <r>
      <rPr>
        <b/>
        <sz val="12"/>
        <color indexed="8"/>
        <rFont val="Arial"/>
        <family val="2"/>
      </rPr>
      <t>i.</t>
    </r>
    <r>
      <rPr>
        <b/>
        <sz val="7"/>
        <color indexed="8"/>
        <rFont val="Times New Roman"/>
        <family val="1"/>
      </rPr>
      <t xml:space="preserve">          </t>
    </r>
    <r>
      <rPr>
        <b/>
        <sz val="12"/>
        <color indexed="8"/>
        <rFont val="Arial"/>
        <family val="2"/>
      </rPr>
      <t>Each storey to be assumed to be 2400mm</t>
    </r>
  </si>
  <si>
    <t>Existing Rate</t>
  </si>
  <si>
    <t>Uplift</t>
  </si>
  <si>
    <t>Say</t>
  </si>
  <si>
    <t>PROPS  EAST</t>
  </si>
  <si>
    <t>Item No.</t>
  </si>
  <si>
    <t>90,90a Millbrook Road East, Millbrook</t>
  </si>
  <si>
    <t>Cost per Block</t>
  </si>
  <si>
    <t>2-2a Wavell Road Townhill Park</t>
  </si>
  <si>
    <t>£. P</t>
  </si>
  <si>
    <t>Page 2</t>
  </si>
  <si>
    <t>Carried to Summary  £</t>
  </si>
  <si>
    <t>Page 3</t>
  </si>
  <si>
    <t>Page 4</t>
  </si>
  <si>
    <t>Page 5</t>
  </si>
  <si>
    <t>Page 6</t>
  </si>
  <si>
    <t xml:space="preserve">The List of Properties below are those anticipated to have New Door Entry Systems </t>
  </si>
  <si>
    <t>Installed within this Measured Term Contract</t>
  </si>
  <si>
    <t>Address</t>
  </si>
  <si>
    <t>Post code</t>
  </si>
  <si>
    <t>SO16 8GB</t>
  </si>
  <si>
    <t xml:space="preserve">SO16 9DD </t>
  </si>
  <si>
    <t>6 Flats per Block</t>
  </si>
  <si>
    <t>8 Flats per Block</t>
  </si>
  <si>
    <t>4 Flats per Block</t>
  </si>
  <si>
    <t>SO14 6HN</t>
  </si>
  <si>
    <t>5 Flats (Upper Floor of Block Only)</t>
  </si>
  <si>
    <t>SO19 9BB</t>
  </si>
  <si>
    <t>7 Flats (Upper Floor of Block Only)</t>
  </si>
  <si>
    <t>10 Flats per Block</t>
  </si>
  <si>
    <t>SO16 5GT</t>
  </si>
  <si>
    <t>11 Flats per Block</t>
  </si>
  <si>
    <t>SO18 5FE</t>
  </si>
  <si>
    <t>12 Flats per Block</t>
  </si>
  <si>
    <t>SO18 5GA</t>
  </si>
  <si>
    <t>14 Flats per Block</t>
  </si>
  <si>
    <t>16 Flats per Block</t>
  </si>
  <si>
    <t>18 Flats per Block</t>
  </si>
  <si>
    <t>SO17 1UE</t>
  </si>
  <si>
    <t>37 Flats per Block</t>
  </si>
  <si>
    <t>SO14 1PU</t>
  </si>
  <si>
    <t>60 Flats per Block</t>
  </si>
  <si>
    <t>62 Flats per Block</t>
  </si>
  <si>
    <t>49 Flats per Block</t>
  </si>
  <si>
    <t>SO14 1JZ</t>
  </si>
  <si>
    <t>33 Flats per Block</t>
  </si>
  <si>
    <t>SO17 2WN</t>
  </si>
  <si>
    <t>3 Flats (Upper Floor of  Block only)</t>
  </si>
  <si>
    <t>SO19 9JB</t>
  </si>
  <si>
    <t>SO19 9JF</t>
  </si>
  <si>
    <t>The supply to and installation of Additional Door Entry Panels</t>
  </si>
  <si>
    <t>The door panels to be surface mounted</t>
  </si>
  <si>
    <r>
      <t>iii.</t>
    </r>
    <r>
      <rPr>
        <b/>
        <sz val="14"/>
        <color indexed="10"/>
        <rFont val="Times New Roman"/>
        <family val="1"/>
      </rPr>
      <t> </t>
    </r>
    <r>
      <rPr>
        <b/>
        <sz val="7"/>
        <color indexed="10"/>
        <rFont val="Times New Roman"/>
        <family val="1"/>
      </rPr>
      <t xml:space="preserve">      </t>
    </r>
    <r>
      <rPr>
        <b/>
        <sz val="12"/>
        <color indexed="8"/>
        <rFont val="Arial"/>
        <family val="2"/>
      </rPr>
      <t>Where there are 14 Flats or less to served by the same communal service the Standard</t>
    </r>
  </si>
  <si>
    <t xml:space="preserve"> authorising officer</t>
  </si>
  <si>
    <r>
      <t>iv.</t>
    </r>
    <r>
      <rPr>
        <b/>
        <sz val="14"/>
        <color indexed="10"/>
        <rFont val="Times New Roman"/>
        <family val="1"/>
      </rPr>
      <t> </t>
    </r>
    <r>
      <rPr>
        <b/>
        <sz val="7"/>
        <color indexed="10"/>
        <rFont val="Times New Roman"/>
        <family val="1"/>
      </rPr>
      <t xml:space="preserve">      </t>
    </r>
    <r>
      <rPr>
        <b/>
        <sz val="12"/>
        <color indexed="8"/>
        <rFont val="Arial"/>
        <family val="2"/>
      </rPr>
      <t>Where there are 15 Flats or more served by the same communal service the Standard</t>
    </r>
  </si>
  <si>
    <t>Additional Handsets</t>
  </si>
  <si>
    <t>Additional Fobs</t>
  </si>
  <si>
    <t>New Door Entry Systems to the Following Properties</t>
  </si>
  <si>
    <t xml:space="preserve"> Potential Savings or Extra Over above for </t>
  </si>
  <si>
    <t>Typical Blocks 4- 6 &amp; 10-12 Doyle Court</t>
  </si>
  <si>
    <t xml:space="preserve">Typical Block 9 -15 Cedar Road </t>
  </si>
  <si>
    <t xml:space="preserve">Typical Block 24 -28 Candover Court </t>
  </si>
  <si>
    <t xml:space="preserve">Typical Blocks 15 -20, 21-26, 27-32 Windrush Road </t>
  </si>
  <si>
    <t xml:space="preserve">Typical Block 36-42 Candover Court </t>
  </si>
  <si>
    <t>Typical Block 13 -27 Sutherland Road</t>
  </si>
  <si>
    <t>Typical Block 61-122 Ventnor Court</t>
  </si>
  <si>
    <t>Typical Block 1-60 Ventnor Court</t>
  </si>
  <si>
    <t>Typical Block 10- 59 South Front</t>
  </si>
  <si>
    <t>Typical Block 76- 148 Golden Grove</t>
  </si>
  <si>
    <t>Typical Block 1- 33 Bellamy Court</t>
  </si>
  <si>
    <t>Typical Block 1- 18 Cranford House</t>
  </si>
  <si>
    <t>Typical Blocks  1- 31 &amp; 2 - 32 Winchfield Close</t>
  </si>
  <si>
    <t>Typical Block 1- 14 Hollyoak Court</t>
  </si>
  <si>
    <t>Typical Blocks 1-23 &amp; 2- 24 Chawton Close</t>
  </si>
  <si>
    <t>Typical Block 1-21 Barnes Close</t>
  </si>
  <si>
    <t>Typical Block 23 -32 Hollyoak Court</t>
  </si>
  <si>
    <t>Schedule of Rates for Installation of Door Entry Equipment</t>
  </si>
  <si>
    <t>CONTRACTOR PRICING SECTIONS</t>
  </si>
  <si>
    <t>Price</t>
  </si>
  <si>
    <t>Full Door Entry Sysytem Installation  all as described in Section 3 Electrical  Specification</t>
  </si>
  <si>
    <t>Item</t>
  </si>
  <si>
    <t>3 Flats (Upper Floor of Block only)</t>
  </si>
  <si>
    <t>Entry Panel speakers</t>
  </si>
  <si>
    <t>Entry Panel microphones</t>
  </si>
  <si>
    <t>Entry panel Buttons</t>
  </si>
  <si>
    <t>Entry Panel polycarbonate windows</t>
  </si>
  <si>
    <t>Audio handsets</t>
  </si>
  <si>
    <t>Video handsets</t>
  </si>
  <si>
    <t>12 vdc power supply units</t>
  </si>
  <si>
    <t>Door Locks</t>
  </si>
  <si>
    <t>Key Cylinders</t>
  </si>
  <si>
    <t>Electric strikes</t>
  </si>
  <si>
    <t>Door closers</t>
  </si>
  <si>
    <t>Keys</t>
  </si>
  <si>
    <t>Fobs</t>
  </si>
  <si>
    <t>Proximity Readers (stand alone)</t>
  </si>
  <si>
    <t>Proximity readers (panel mount)</t>
  </si>
  <si>
    <t>Proximity controllers</t>
  </si>
  <si>
    <t>Exit Buttons</t>
  </si>
  <si>
    <t>Cable replacement</t>
  </si>
  <si>
    <t>Total - 3 Flats (Upper Floor of Block only)</t>
  </si>
  <si>
    <t>Total - 4 Flats per Block</t>
  </si>
  <si>
    <t>5 Flats (Upper Floor of Block only)</t>
  </si>
  <si>
    <t>Total - 5 Flats (Upper Floor of Block only)</t>
  </si>
  <si>
    <t>Total - 6 Flats per Block</t>
  </si>
  <si>
    <t>7 Flats (Upper Floor of Block only)</t>
  </si>
  <si>
    <t>Total - 7 Flats (Upper Floor of Block only)</t>
  </si>
  <si>
    <t>Total - 8 Flats per Block</t>
  </si>
  <si>
    <t>Total - 10 Flats per Block</t>
  </si>
  <si>
    <t>Total - 11 Flats per Block</t>
  </si>
  <si>
    <t>Total - 12 Flats per Block</t>
  </si>
  <si>
    <t>Total - 14 Flats per Block</t>
  </si>
  <si>
    <t>Total - 16 Flats per Block</t>
  </si>
  <si>
    <t>Total - 18 Flats per Block</t>
  </si>
  <si>
    <t>Total - 33 Flats per Block</t>
  </si>
  <si>
    <t>Total - 37 Flats per Block</t>
  </si>
  <si>
    <t>Appendix</t>
  </si>
  <si>
    <t xml:space="preserve">APPENDIX  - DOOR ENTRY SYSTEM INSTALLATIONS </t>
  </si>
  <si>
    <r>
      <rPr>
        <b/>
        <sz val="12"/>
        <color indexed="8"/>
        <rFont val="Arial"/>
        <family val="2"/>
      </rPr>
      <t>Standard specification allows for 1no Front Entrance Door per Block  (unless otherwise stated in Block deecription)</t>
    </r>
    <r>
      <rPr>
        <b/>
        <sz val="12"/>
        <color indexed="10"/>
        <rFont val="Arial"/>
        <family val="2"/>
      </rPr>
      <t xml:space="preserve">         </t>
    </r>
  </si>
  <si>
    <t>v.</t>
  </si>
  <si>
    <t>SECTION 6A.1</t>
  </si>
  <si>
    <t xml:space="preserve">Section 6A.1 - Carried to Pricing Summary </t>
  </si>
  <si>
    <t>(including Contractors Price Breakdowns)</t>
  </si>
  <si>
    <r>
      <rPr>
        <b/>
        <sz val="14"/>
        <color indexed="10"/>
        <rFont val="Times New Roman"/>
        <family val="1"/>
      </rPr>
      <t> </t>
    </r>
    <r>
      <rPr>
        <b/>
        <sz val="7"/>
        <color indexed="10"/>
        <rFont val="Times New Roman"/>
        <family val="1"/>
      </rPr>
      <t xml:space="preserve">            </t>
    </r>
    <r>
      <rPr>
        <b/>
        <sz val="12"/>
        <color indexed="8"/>
        <rFont val="Arial"/>
        <family val="2"/>
      </rPr>
      <t xml:space="preserve"> Digital System Specification Section 3, will apply unless otherwise instructed by the   </t>
    </r>
  </si>
  <si>
    <r>
      <rPr>
        <b/>
        <sz val="14"/>
        <color indexed="10"/>
        <rFont val="Times New Roman"/>
        <family val="1"/>
      </rPr>
      <t> </t>
    </r>
    <r>
      <rPr>
        <b/>
        <sz val="7"/>
        <color indexed="10"/>
        <rFont val="Times New Roman"/>
        <family val="1"/>
      </rPr>
      <t xml:space="preserve">            </t>
    </r>
    <r>
      <rPr>
        <b/>
        <sz val="12"/>
        <color indexed="8"/>
        <rFont val="Arial"/>
        <family val="2"/>
      </rPr>
      <t xml:space="preserve"> Functional System Specification Section 3 will apply unless otherwise instructed by the   </t>
    </r>
  </si>
  <si>
    <t>and NBS Including Electrical Works.</t>
  </si>
  <si>
    <r>
      <t>ii.</t>
    </r>
    <r>
      <rPr>
        <b/>
        <sz val="14"/>
        <color indexed="10"/>
        <rFont val="Times New Roman"/>
        <family val="1"/>
      </rPr>
      <t> </t>
    </r>
    <r>
      <rPr>
        <b/>
        <sz val="7"/>
        <color indexed="10"/>
        <rFont val="Times New Roman"/>
        <family val="1"/>
      </rPr>
      <t xml:space="preserve">      </t>
    </r>
    <r>
      <rPr>
        <b/>
        <sz val="7"/>
        <color indexed="8"/>
        <rFont val="Times New Roman"/>
        <family val="1"/>
      </rPr>
      <t xml:space="preserve"> </t>
    </r>
    <r>
      <rPr>
        <b/>
        <sz val="12"/>
        <color indexed="8"/>
        <rFont val="Arial"/>
        <family val="2"/>
      </rPr>
      <t xml:space="preserve">Works to be carried out in accordance with Relevant Standard Specification Section 3 </t>
    </r>
  </si>
  <si>
    <t>Variations to Standard Functional System Specification Section 3</t>
  </si>
  <si>
    <t>SECTION 6A.1 - SUMMARY</t>
  </si>
  <si>
    <t xml:space="preserve">The Total Cost of each block type shall be inserted as the Total Cost * per block for the appropriate block type within Section 6A.1  - Schedule of Rates for Installation of Door Entry System Equipment  </t>
  </si>
  <si>
    <t>The Contractor shall provide a breakdown of the costs given in the Section 6A.1. These rates will be used when only a partial installation is required</t>
  </si>
  <si>
    <t>Section 9A D1.1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</si>
</sst>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3" x14ac:knownFonts="1"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5"/>
      <name val="Arial"/>
      <family val="2"/>
    </font>
    <font>
      <b/>
      <sz val="11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7"/>
      <color indexed="8"/>
      <name val="Times New Roman"/>
      <family val="1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color indexed="53"/>
      <name val="Arial"/>
      <family val="2"/>
    </font>
    <font>
      <b/>
      <u/>
      <sz val="12"/>
      <color indexed="8"/>
      <name val="Arial"/>
      <family val="2"/>
    </font>
    <font>
      <b/>
      <sz val="7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ill="0" applyBorder="0" applyAlignment="0" applyProtection="0"/>
    <xf numFmtId="0" fontId="17" fillId="0" borderId="0"/>
  </cellStyleXfs>
  <cellXfs count="145">
    <xf numFmtId="0" fontId="0" fillId="0" borderId="0" xfId="0"/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17" fontId="0" fillId="0" borderId="0" xfId="0" applyNumberFormat="1"/>
    <xf numFmtId="2" fontId="0" fillId="0" borderId="0" xfId="0" applyNumberFormat="1" applyAlignment="1">
      <alignment horizontal="center" wrapText="1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" fontId="2" fillId="0" borderId="0" xfId="0" applyNumberFormat="1" applyFont="1"/>
    <xf numFmtId="10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2" fontId="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11" fillId="0" borderId="0" xfId="0" applyNumberFormat="1" applyFont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center" wrapText="1"/>
    </xf>
    <xf numFmtId="0" fontId="0" fillId="0" borderId="0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0" fillId="0" borderId="0" xfId="0" applyNumberFormat="1"/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1" fontId="5" fillId="0" borderId="0" xfId="0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/>
    <xf numFmtId="1" fontId="0" fillId="0" borderId="0" xfId="0" applyNumberFormat="1" applyAlignment="1">
      <alignment horizontal="left"/>
    </xf>
    <xf numFmtId="0" fontId="0" fillId="0" borderId="0" xfId="0" applyBorder="1"/>
    <xf numFmtId="0" fontId="9" fillId="0" borderId="0" xfId="0" applyFont="1" applyAlignment="1"/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 wrapText="1"/>
    </xf>
    <xf numFmtId="0" fontId="7" fillId="0" borderId="0" xfId="0" applyFont="1" applyAlignment="1"/>
    <xf numFmtId="0" fontId="14" fillId="0" borderId="0" xfId="0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indent="5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vertical="top"/>
    </xf>
    <xf numFmtId="0" fontId="6" fillId="0" borderId="0" xfId="0" applyFont="1" applyBorder="1" applyAlignment="1">
      <alignment horizontal="right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7" fillId="0" borderId="0" xfId="2" applyAlignment="1">
      <alignment horizontal="right"/>
    </xf>
    <xf numFmtId="4" fontId="17" fillId="0" borderId="0" xfId="2" applyNumberFormat="1"/>
    <xf numFmtId="0" fontId="10" fillId="0" borderId="0" xfId="2" applyFont="1" applyAlignment="1">
      <alignment horizontal="left"/>
    </xf>
    <xf numFmtId="0" fontId="17" fillId="0" borderId="0" xfId="2"/>
    <xf numFmtId="0" fontId="17" fillId="0" borderId="0" xfId="2" applyBorder="1" applyAlignment="1">
      <alignment horizontal="right"/>
    </xf>
    <xf numFmtId="4" fontId="17" fillId="0" borderId="0" xfId="2" applyNumberFormat="1" applyBorder="1"/>
    <xf numFmtId="0" fontId="17" fillId="0" borderId="0" xfId="2" applyBorder="1"/>
    <xf numFmtId="0" fontId="17" fillId="0" borderId="2" xfId="2" applyBorder="1" applyAlignment="1">
      <alignment horizontal="right"/>
    </xf>
    <xf numFmtId="4" fontId="17" fillId="0" borderId="3" xfId="2" applyNumberFormat="1" applyBorder="1"/>
    <xf numFmtId="0" fontId="17" fillId="0" borderId="4" xfId="2" applyBorder="1" applyAlignment="1">
      <alignment horizontal="center" vertical="top"/>
    </xf>
    <xf numFmtId="0" fontId="17" fillId="0" borderId="5" xfId="2" applyBorder="1" applyAlignment="1">
      <alignment horizontal="right"/>
    </xf>
    <xf numFmtId="0" fontId="17" fillId="0" borderId="5" xfId="2" applyBorder="1" applyAlignment="1">
      <alignment wrapText="1"/>
    </xf>
    <xf numFmtId="0" fontId="17" fillId="0" borderId="6" xfId="2" applyBorder="1"/>
    <xf numFmtId="0" fontId="17" fillId="0" borderId="7" xfId="2" applyBorder="1"/>
    <xf numFmtId="0" fontId="20" fillId="0" borderId="5" xfId="2" applyFont="1" applyBorder="1" applyAlignment="1">
      <alignment wrapText="1"/>
    </xf>
    <xf numFmtId="0" fontId="21" fillId="0" borderId="5" xfId="2" applyFont="1" applyBorder="1" applyAlignment="1">
      <alignment horizontal="right"/>
    </xf>
    <xf numFmtId="3" fontId="21" fillId="0" borderId="0" xfId="2" applyNumberFormat="1" applyFont="1" applyBorder="1" applyAlignment="1">
      <alignment horizontal="left" vertical="top" wrapText="1"/>
    </xf>
    <xf numFmtId="0" fontId="22" fillId="0" borderId="0" xfId="2" applyFont="1" applyBorder="1" applyAlignment="1">
      <alignment vertical="top" wrapText="1"/>
    </xf>
    <xf numFmtId="0" fontId="22" fillId="0" borderId="7" xfId="2" applyFont="1" applyBorder="1" applyAlignment="1">
      <alignment vertical="top" wrapText="1"/>
    </xf>
    <xf numFmtId="4" fontId="22" fillId="0" borderId="0" xfId="2" applyNumberFormat="1" applyFont="1" applyBorder="1" applyAlignment="1">
      <alignment vertical="top" wrapText="1"/>
    </xf>
    <xf numFmtId="4" fontId="17" fillId="0" borderId="0" xfId="2" applyNumberFormat="1" applyFont="1" applyAlignment="1">
      <alignment horizontal="left"/>
    </xf>
    <xf numFmtId="0" fontId="17" fillId="0" borderId="8" xfId="2" applyBorder="1" applyAlignment="1">
      <alignment horizontal="right"/>
    </xf>
    <xf numFmtId="0" fontId="22" fillId="0" borderId="9" xfId="2" applyFont="1" applyBorder="1" applyAlignment="1">
      <alignment vertical="top" wrapText="1"/>
    </xf>
    <xf numFmtId="0" fontId="17" fillId="0" borderId="10" xfId="2" applyBorder="1" applyAlignment="1">
      <alignment horizontal="right"/>
    </xf>
    <xf numFmtId="4" fontId="16" fillId="0" borderId="11" xfId="2" applyNumberFormat="1" applyFont="1" applyBorder="1"/>
    <xf numFmtId="0" fontId="17" fillId="0" borderId="12" xfId="2" applyBorder="1"/>
    <xf numFmtId="0" fontId="17" fillId="0" borderId="2" xfId="2" applyBorder="1"/>
    <xf numFmtId="0" fontId="17" fillId="0" borderId="3" xfId="2" applyBorder="1"/>
    <xf numFmtId="0" fontId="17" fillId="0" borderId="4" xfId="2" applyBorder="1"/>
    <xf numFmtId="4" fontId="17" fillId="0" borderId="0" xfId="2" applyNumberFormat="1" applyAlignment="1">
      <alignment horizontal="left"/>
    </xf>
    <xf numFmtId="0" fontId="17" fillId="0" borderId="9" xfId="2" applyBorder="1"/>
    <xf numFmtId="4" fontId="17" fillId="0" borderId="11" xfId="2" applyNumberFormat="1" applyBorder="1"/>
    <xf numFmtId="0" fontId="17" fillId="0" borderId="3" xfId="2" applyBorder="1" applyAlignment="1">
      <alignment horizontal="right"/>
    </xf>
    <xf numFmtId="3" fontId="21" fillId="0" borderId="13" xfId="2" applyNumberFormat="1" applyFont="1" applyBorder="1" applyAlignment="1">
      <alignment horizontal="left" vertical="top" wrapText="1"/>
    </xf>
    <xf numFmtId="0" fontId="21" fillId="0" borderId="6" xfId="2" applyFont="1" applyBorder="1" applyAlignment="1">
      <alignment horizontal="left"/>
    </xf>
    <xf numFmtId="0" fontId="21" fillId="0" borderId="13" xfId="2" applyFont="1" applyBorder="1" applyAlignment="1">
      <alignment horizontal="left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/>
    <xf numFmtId="4" fontId="2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44" fontId="1" fillId="0" borderId="0" xfId="1" applyAlignment="1">
      <alignment horizontal="center"/>
    </xf>
    <xf numFmtId="44" fontId="0" fillId="0" borderId="14" xfId="0" applyNumberFormat="1" applyBorder="1"/>
    <xf numFmtId="44" fontId="0" fillId="0" borderId="0" xfId="0" applyNumberFormat="1"/>
    <xf numFmtId="0" fontId="14" fillId="0" borderId="0" xfId="0" applyFont="1" applyAlignment="1">
      <alignment vertical="top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0" fontId="10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14" fillId="0" borderId="0" xfId="0" applyFont="1" applyAlignment="1"/>
    <xf numFmtId="0" fontId="7" fillId="0" borderId="0" xfId="0" applyFont="1" applyAlignment="1">
      <alignment wrapText="1"/>
    </xf>
    <xf numFmtId="0" fontId="17" fillId="0" borderId="5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 wrapText="1"/>
    </xf>
    <xf numFmtId="0" fontId="17" fillId="0" borderId="6" xfId="2" applyFont="1" applyBorder="1" applyAlignment="1">
      <alignment horizontal="left" vertical="top" wrapText="1"/>
    </xf>
    <xf numFmtId="0" fontId="18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7" fillId="0" borderId="2" xfId="2" applyFont="1" applyBorder="1" applyAlignment="1">
      <alignment horizontal="left" vertical="top" wrapText="1"/>
    </xf>
    <xf numFmtId="0" fontId="17" fillId="0" borderId="3" xfId="2" applyBorder="1" applyAlignment="1"/>
    <xf numFmtId="0" fontId="17" fillId="0" borderId="13" xfId="2" applyBorder="1" applyAlignment="1"/>
    <xf numFmtId="0" fontId="20" fillId="0" borderId="5" xfId="2" applyFont="1" applyBorder="1" applyAlignment="1">
      <alignment wrapText="1"/>
    </xf>
    <xf numFmtId="0" fontId="20" fillId="0" borderId="0" xfId="2" applyFont="1" applyAlignment="1"/>
    <xf numFmtId="0" fontId="20" fillId="0" borderId="6" xfId="2" applyFont="1" applyBorder="1" applyAlignment="1"/>
    <xf numFmtId="0" fontId="1" fillId="0" borderId="5" xfId="2" applyFont="1" applyBorder="1" applyAlignment="1">
      <alignment horizontal="left" wrapText="1"/>
    </xf>
    <xf numFmtId="0" fontId="17" fillId="0" borderId="0" xfId="2" applyBorder="1" applyAlignment="1">
      <alignment horizontal="left" wrapText="1"/>
    </xf>
    <xf numFmtId="0" fontId="17" fillId="0" borderId="6" xfId="2" applyBorder="1" applyAlignment="1">
      <alignment horizontal="left" wrapText="1"/>
    </xf>
    <xf numFmtId="0" fontId="1" fillId="0" borderId="5" xfId="2" applyFont="1" applyBorder="1" applyAlignment="1">
      <alignment wrapText="1"/>
    </xf>
    <xf numFmtId="0" fontId="17" fillId="0" borderId="0" xfId="2" applyAlignment="1"/>
    <xf numFmtId="0" fontId="17" fillId="0" borderId="6" xfId="2" applyBorder="1" applyAlignment="1"/>
    <xf numFmtId="0" fontId="20" fillId="0" borderId="10" xfId="2" applyFont="1" applyBorder="1" applyAlignment="1">
      <alignment horizontal="left" wrapText="1"/>
    </xf>
    <xf numFmtId="0" fontId="20" fillId="0" borderId="11" xfId="2" applyFont="1" applyBorder="1" applyAlignment="1">
      <alignment horizontal="left" wrapText="1"/>
    </xf>
    <xf numFmtId="0" fontId="20" fillId="0" borderId="15" xfId="2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8"/>
  <sheetViews>
    <sheetView tabSelected="1" topLeftCell="A27" zoomScaleNormal="100" zoomScaleSheetLayoutView="70" workbookViewId="0">
      <selection activeCell="D29" sqref="D29"/>
    </sheetView>
  </sheetViews>
  <sheetFormatPr defaultRowHeight="15.5" x14ac:dyDescent="0.35"/>
  <cols>
    <col min="1" max="1" width="2" customWidth="1"/>
    <col min="2" max="2" width="4.69140625" style="55" customWidth="1"/>
    <col min="3" max="3" width="21.23046875" style="1" customWidth="1"/>
    <col min="4" max="4" width="12.4609375" customWidth="1"/>
    <col min="5" max="5" width="11.765625" style="8" hidden="1" customWidth="1"/>
    <col min="6" max="6" width="10" style="8" hidden="1" customWidth="1"/>
    <col min="7" max="7" width="13.07421875" style="44" customWidth="1"/>
    <col min="8" max="8" width="8.84375" style="27"/>
    <col min="9" max="9" width="11.53515625" style="4" customWidth="1"/>
    <col min="10" max="10" width="14.3046875" customWidth="1"/>
  </cols>
  <sheetData>
    <row r="1" spans="5:7" ht="31" x14ac:dyDescent="0.35">
      <c r="E1" s="2" t="s">
        <v>2</v>
      </c>
      <c r="F1" s="3" t="s">
        <v>3</v>
      </c>
      <c r="G1" s="42"/>
    </row>
    <row r="2" spans="5:7" x14ac:dyDescent="0.35">
      <c r="E2" s="2"/>
      <c r="F2" s="3"/>
      <c r="G2" s="42"/>
    </row>
    <row r="3" spans="5:7" x14ac:dyDescent="0.35">
      <c r="E3" s="2"/>
      <c r="F3" s="3"/>
      <c r="G3" s="42"/>
    </row>
    <row r="4" spans="5:7" x14ac:dyDescent="0.35">
      <c r="E4" s="2"/>
      <c r="F4" s="3"/>
      <c r="G4" s="42"/>
    </row>
    <row r="5" spans="5:7" x14ac:dyDescent="0.35">
      <c r="E5" s="2"/>
      <c r="F5" s="3"/>
      <c r="G5" s="42"/>
    </row>
    <row r="6" spans="5:7" x14ac:dyDescent="0.35">
      <c r="E6" s="2"/>
      <c r="F6" s="3"/>
      <c r="G6" s="42"/>
    </row>
    <row r="7" spans="5:7" x14ac:dyDescent="0.35">
      <c r="E7" s="2"/>
      <c r="F7" s="3"/>
      <c r="G7" s="42"/>
    </row>
    <row r="8" spans="5:7" x14ac:dyDescent="0.35">
      <c r="E8" s="2"/>
      <c r="F8" s="3"/>
      <c r="G8" s="42"/>
    </row>
    <row r="9" spans="5:7" x14ac:dyDescent="0.35">
      <c r="E9" s="2"/>
      <c r="F9" s="3"/>
      <c r="G9" s="42"/>
    </row>
    <row r="10" spans="5:7" x14ac:dyDescent="0.35">
      <c r="E10" s="2"/>
      <c r="F10" s="3"/>
      <c r="G10" s="42"/>
    </row>
    <row r="11" spans="5:7" x14ac:dyDescent="0.35">
      <c r="E11" s="2"/>
      <c r="F11" s="3"/>
      <c r="G11" s="42"/>
    </row>
    <row r="12" spans="5:7" x14ac:dyDescent="0.35">
      <c r="E12" s="2"/>
      <c r="F12" s="3"/>
      <c r="G12" s="42"/>
    </row>
    <row r="13" spans="5:7" x14ac:dyDescent="0.35">
      <c r="E13" s="2"/>
      <c r="F13" s="3"/>
      <c r="G13" s="42"/>
    </row>
    <row r="14" spans="5:7" x14ac:dyDescent="0.35">
      <c r="E14" s="2"/>
      <c r="F14" s="3"/>
      <c r="G14" s="42"/>
    </row>
    <row r="15" spans="5:7" x14ac:dyDescent="0.35">
      <c r="E15" s="2"/>
      <c r="F15" s="3"/>
      <c r="G15" s="42"/>
    </row>
    <row r="16" spans="5:7" x14ac:dyDescent="0.35">
      <c r="E16" s="2"/>
      <c r="F16" s="3"/>
      <c r="G16" s="42"/>
    </row>
    <row r="17" spans="3:7" x14ac:dyDescent="0.35">
      <c r="E17" s="2"/>
      <c r="F17" s="3"/>
      <c r="G17" s="42"/>
    </row>
    <row r="18" spans="3:7" x14ac:dyDescent="0.35">
      <c r="E18" s="2"/>
      <c r="F18" s="3"/>
      <c r="G18" s="42"/>
    </row>
    <row r="19" spans="3:7" x14ac:dyDescent="0.35">
      <c r="E19" s="2"/>
      <c r="F19" s="3"/>
      <c r="G19" s="42"/>
    </row>
    <row r="20" spans="3:7" x14ac:dyDescent="0.35">
      <c r="E20" s="2"/>
      <c r="F20" s="3"/>
      <c r="G20" s="42"/>
    </row>
    <row r="21" spans="3:7" x14ac:dyDescent="0.35">
      <c r="E21" s="2"/>
      <c r="F21" s="3"/>
      <c r="G21" s="42"/>
    </row>
    <row r="22" spans="3:7" x14ac:dyDescent="0.35">
      <c r="E22" s="2"/>
      <c r="F22" s="3"/>
      <c r="G22" s="42"/>
    </row>
    <row r="23" spans="3:7" x14ac:dyDescent="0.35">
      <c r="E23" s="2"/>
      <c r="F23" s="3"/>
      <c r="G23" s="42"/>
    </row>
    <row r="24" spans="3:7" x14ac:dyDescent="0.35">
      <c r="E24" s="2"/>
      <c r="F24" s="3"/>
      <c r="G24" s="42"/>
    </row>
    <row r="25" spans="3:7" x14ac:dyDescent="0.35">
      <c r="E25" s="2"/>
      <c r="F25" s="3"/>
      <c r="G25" s="42"/>
    </row>
    <row r="26" spans="3:7" x14ac:dyDescent="0.35">
      <c r="D26" s="39" t="s">
        <v>121</v>
      </c>
      <c r="E26" s="2"/>
      <c r="F26" s="3"/>
      <c r="G26" s="42"/>
    </row>
    <row r="27" spans="3:7" x14ac:dyDescent="0.35">
      <c r="D27" s="5"/>
      <c r="E27" s="6"/>
      <c r="F27" s="7">
        <v>1.4E-2</v>
      </c>
      <c r="G27" s="43"/>
    </row>
    <row r="28" spans="3:7" x14ac:dyDescent="0.35">
      <c r="D28" s="5"/>
      <c r="E28" s="6"/>
      <c r="F28" s="7">
        <v>4.7E-2</v>
      </c>
      <c r="G28" s="43"/>
    </row>
    <row r="29" spans="3:7" x14ac:dyDescent="0.35">
      <c r="C29" s="39" t="s">
        <v>77</v>
      </c>
      <c r="D29" s="5"/>
      <c r="F29" s="7">
        <v>5.2999999999999999E-2</v>
      </c>
    </row>
    <row r="30" spans="3:7" x14ac:dyDescent="0.35">
      <c r="C30" s="114"/>
      <c r="D30" s="113" t="s">
        <v>123</v>
      </c>
      <c r="E30" s="8" t="s">
        <v>4</v>
      </c>
      <c r="F30" s="7">
        <v>3.2000000000000001E-2</v>
      </c>
    </row>
    <row r="31" spans="3:7" x14ac:dyDescent="0.35">
      <c r="D31" s="9"/>
      <c r="F31" s="10">
        <f>+(((((1*1.014)*1.047)*1.053)*1.032))-1</f>
        <v>0.15369950196800009</v>
      </c>
    </row>
    <row r="33" spans="2:10" x14ac:dyDescent="0.35">
      <c r="B33" s="56"/>
      <c r="C33" s="26" t="s">
        <v>17</v>
      </c>
    </row>
    <row r="34" spans="2:10" x14ac:dyDescent="0.35">
      <c r="B34" s="56"/>
      <c r="C34" s="26" t="s">
        <v>18</v>
      </c>
    </row>
    <row r="35" spans="2:10" x14ac:dyDescent="0.35">
      <c r="B35" s="57"/>
    </row>
    <row r="36" spans="2:10" x14ac:dyDescent="0.35">
      <c r="B36" s="121" t="s">
        <v>1</v>
      </c>
      <c r="C36" s="122"/>
      <c r="D36" s="122"/>
      <c r="E36" s="122"/>
      <c r="F36" s="122"/>
      <c r="G36" s="122"/>
      <c r="H36" s="122"/>
      <c r="I36" s="122"/>
      <c r="J36" s="122"/>
    </row>
    <row r="37" spans="2:10" ht="17.5" x14ac:dyDescent="0.35">
      <c r="B37" s="123" t="s">
        <v>127</v>
      </c>
      <c r="C37" s="122"/>
      <c r="D37" s="122"/>
      <c r="E37" s="122"/>
      <c r="F37" s="122"/>
      <c r="G37" s="122"/>
      <c r="H37" s="122"/>
      <c r="I37" s="122"/>
      <c r="J37" s="122"/>
    </row>
    <row r="38" spans="2:10" ht="17.5" x14ac:dyDescent="0.35">
      <c r="B38" s="58"/>
      <c r="C38" s="53" t="s">
        <v>126</v>
      </c>
      <c r="D38" s="50"/>
      <c r="E38" s="50"/>
      <c r="F38" s="50"/>
      <c r="G38" s="50"/>
      <c r="H38" s="50"/>
      <c r="I38" s="50"/>
      <c r="J38" s="50"/>
    </row>
    <row r="39" spans="2:10" ht="17.5" x14ac:dyDescent="0.35">
      <c r="B39" s="123" t="s">
        <v>53</v>
      </c>
      <c r="C39" s="122"/>
      <c r="D39" s="122"/>
      <c r="E39" s="122"/>
      <c r="F39" s="122"/>
      <c r="G39" s="122"/>
      <c r="H39" s="122"/>
      <c r="I39" s="122"/>
      <c r="J39" s="122"/>
    </row>
    <row r="40" spans="2:10" ht="17.5" x14ac:dyDescent="0.35">
      <c r="B40" s="123" t="s">
        <v>125</v>
      </c>
      <c r="C40" s="122"/>
      <c r="D40" s="122"/>
      <c r="E40" s="122"/>
      <c r="F40" s="122"/>
      <c r="G40" s="122"/>
      <c r="H40" s="122"/>
      <c r="I40" s="122"/>
      <c r="J40" s="122"/>
    </row>
    <row r="41" spans="2:10" ht="17.5" x14ac:dyDescent="0.35">
      <c r="B41" s="54"/>
      <c r="C41" s="53" t="s">
        <v>54</v>
      </c>
      <c r="D41" s="50"/>
      <c r="E41" s="50"/>
      <c r="F41" s="50"/>
      <c r="G41" s="50"/>
      <c r="H41" s="50"/>
      <c r="I41" s="50"/>
      <c r="J41" s="50"/>
    </row>
    <row r="42" spans="2:10" ht="17.5" x14ac:dyDescent="0.35">
      <c r="B42" s="123" t="s">
        <v>55</v>
      </c>
      <c r="C42" s="122"/>
      <c r="D42" s="122"/>
      <c r="E42" s="122"/>
      <c r="F42" s="122"/>
      <c r="G42" s="122"/>
      <c r="H42" s="122"/>
      <c r="I42" s="122"/>
      <c r="J42" s="122"/>
    </row>
    <row r="43" spans="2:10" ht="17.5" x14ac:dyDescent="0.35">
      <c r="B43" s="123" t="s">
        <v>124</v>
      </c>
      <c r="C43" s="122"/>
      <c r="D43" s="122"/>
      <c r="E43" s="122"/>
      <c r="F43" s="122"/>
      <c r="G43" s="122"/>
      <c r="H43" s="122"/>
      <c r="I43" s="122"/>
      <c r="J43" s="122"/>
    </row>
    <row r="44" spans="2:10" ht="17.5" x14ac:dyDescent="0.35">
      <c r="B44" s="54"/>
      <c r="C44" s="53" t="s">
        <v>54</v>
      </c>
      <c r="D44" s="50"/>
      <c r="E44" s="50"/>
      <c r="F44" s="50"/>
      <c r="G44" s="50"/>
      <c r="H44" s="50"/>
      <c r="I44" s="50"/>
      <c r="J44" s="50"/>
    </row>
    <row r="45" spans="2:10" ht="33.75" customHeight="1" x14ac:dyDescent="0.35">
      <c r="B45" s="112" t="s">
        <v>120</v>
      </c>
      <c r="C45" s="124" t="s">
        <v>119</v>
      </c>
      <c r="D45" s="116"/>
      <c r="E45" s="116"/>
      <c r="F45" s="116"/>
      <c r="G45" s="116"/>
      <c r="H45" s="116"/>
      <c r="I45" s="116"/>
      <c r="J45" s="116"/>
    </row>
    <row r="46" spans="2:10" ht="17.5" x14ac:dyDescent="0.35">
      <c r="B46" s="123"/>
      <c r="C46" s="122"/>
      <c r="D46" s="122"/>
      <c r="E46" s="122"/>
      <c r="F46" s="122"/>
      <c r="G46" s="122"/>
      <c r="H46" s="122"/>
      <c r="I46" s="122"/>
      <c r="J46" s="122"/>
    </row>
    <row r="47" spans="2:10" ht="12" customHeight="1" x14ac:dyDescent="0.35">
      <c r="B47" s="59"/>
      <c r="C47" s="31"/>
      <c r="D47" s="31"/>
      <c r="E47" s="31"/>
      <c r="F47" s="31"/>
      <c r="G47" s="45"/>
      <c r="H47" s="31"/>
      <c r="I47" s="31"/>
      <c r="J47" s="31"/>
    </row>
    <row r="48" spans="2:10" x14ac:dyDescent="0.35">
      <c r="B48" s="57"/>
      <c r="F48" s="11" t="s">
        <v>5</v>
      </c>
    </row>
    <row r="49" spans="2:10" x14ac:dyDescent="0.35">
      <c r="B49" s="60"/>
      <c r="C49" s="115" t="s">
        <v>58</v>
      </c>
      <c r="D49" s="116"/>
      <c r="E49" s="116"/>
      <c r="F49" s="116"/>
      <c r="G49" s="116"/>
    </row>
    <row r="50" spans="2:10" ht="12.75" customHeight="1" x14ac:dyDescent="0.35">
      <c r="B50" s="60"/>
      <c r="C50" s="15"/>
      <c r="D50" s="13"/>
      <c r="E50" s="14"/>
    </row>
    <row r="51" spans="2:10" ht="30" customHeight="1" x14ac:dyDescent="0.35">
      <c r="B51" s="60" t="s">
        <v>6</v>
      </c>
      <c r="C51" s="65" t="s">
        <v>19</v>
      </c>
      <c r="D51" s="12" t="s">
        <v>20</v>
      </c>
      <c r="E51" s="17" t="s">
        <v>7</v>
      </c>
      <c r="F51" s="2" t="s">
        <v>2</v>
      </c>
      <c r="G51" s="42"/>
      <c r="H51" s="28"/>
      <c r="I51" s="28" t="s">
        <v>8</v>
      </c>
      <c r="J51" s="25" t="s">
        <v>10</v>
      </c>
    </row>
    <row r="52" spans="2:10" ht="30" customHeight="1" x14ac:dyDescent="0.35">
      <c r="B52" s="61"/>
      <c r="C52" s="51"/>
      <c r="D52" s="51"/>
      <c r="E52" s="17"/>
      <c r="F52" s="2"/>
      <c r="G52" s="42"/>
      <c r="H52" s="28"/>
      <c r="I52" s="28"/>
      <c r="J52" s="25"/>
    </row>
    <row r="53" spans="2:10" ht="16.5" customHeight="1" x14ac:dyDescent="0.35">
      <c r="B53" s="67">
        <v>1</v>
      </c>
      <c r="C53" s="115" t="s">
        <v>48</v>
      </c>
      <c r="D53" s="116"/>
      <c r="E53" s="17"/>
      <c r="F53" s="2"/>
      <c r="G53" s="42"/>
      <c r="H53" s="28"/>
      <c r="I53" s="28"/>
      <c r="J53" s="25"/>
    </row>
    <row r="54" spans="2:10" ht="40.5" customHeight="1" x14ac:dyDescent="0.35">
      <c r="B54" s="61"/>
      <c r="C54" s="34" t="s">
        <v>60</v>
      </c>
      <c r="D54" s="24" t="s">
        <v>49</v>
      </c>
      <c r="E54" s="17"/>
      <c r="F54" s="2"/>
      <c r="G54" s="44">
        <v>2</v>
      </c>
      <c r="H54" s="29" t="s">
        <v>0</v>
      </c>
      <c r="I54" s="107">
        <v>1613.89</v>
      </c>
      <c r="J54" s="109">
        <f>G54*I54</f>
        <v>3227.78</v>
      </c>
    </row>
    <row r="55" spans="2:10" ht="17.25" customHeight="1" x14ac:dyDescent="0.35">
      <c r="B55" s="61"/>
      <c r="C55" s="51"/>
      <c r="D55" s="51"/>
      <c r="E55" s="17"/>
      <c r="F55" s="2"/>
      <c r="G55" s="42"/>
      <c r="H55" s="28"/>
      <c r="I55" s="28"/>
      <c r="J55" s="25"/>
    </row>
    <row r="56" spans="2:10" ht="17.25" customHeight="1" x14ac:dyDescent="0.35">
      <c r="B56" s="67">
        <v>2</v>
      </c>
      <c r="C56" s="66" t="s">
        <v>25</v>
      </c>
      <c r="D56" s="51"/>
      <c r="E56" s="17"/>
      <c r="F56" s="2"/>
      <c r="G56" s="42"/>
      <c r="H56" s="28"/>
      <c r="I56" s="28"/>
      <c r="J56" s="25"/>
    </row>
    <row r="57" spans="2:10" ht="34.5" customHeight="1" x14ac:dyDescent="0.35">
      <c r="B57" s="61"/>
      <c r="C57" s="34" t="s">
        <v>61</v>
      </c>
      <c r="D57" s="24" t="s">
        <v>26</v>
      </c>
      <c r="E57" s="17"/>
      <c r="F57" s="2"/>
      <c r="G57" s="44">
        <v>10</v>
      </c>
      <c r="H57" s="29" t="s">
        <v>0</v>
      </c>
      <c r="I57" s="107">
        <v>1920.17</v>
      </c>
      <c r="J57" s="109">
        <f>G57*I57</f>
        <v>19201.7</v>
      </c>
    </row>
    <row r="58" spans="2:10" ht="17.25" customHeight="1" x14ac:dyDescent="0.35">
      <c r="B58" s="61"/>
      <c r="C58" s="51"/>
      <c r="D58" s="51"/>
      <c r="E58" s="17"/>
      <c r="F58" s="2"/>
      <c r="G58" s="42"/>
      <c r="H58" s="28"/>
      <c r="I58" s="28"/>
      <c r="J58" s="25"/>
    </row>
    <row r="59" spans="2:10" ht="16.5" customHeight="1" x14ac:dyDescent="0.35">
      <c r="B59" s="67">
        <v>3</v>
      </c>
      <c r="C59" s="115" t="s">
        <v>27</v>
      </c>
      <c r="D59" s="116"/>
      <c r="E59" s="17"/>
      <c r="F59" s="2"/>
      <c r="G59" s="42"/>
      <c r="H59" s="28"/>
      <c r="I59" s="28"/>
      <c r="J59" s="25"/>
    </row>
    <row r="60" spans="2:10" ht="34.5" customHeight="1" x14ac:dyDescent="0.35">
      <c r="B60" s="61"/>
      <c r="C60" s="34" t="s">
        <v>62</v>
      </c>
      <c r="D60" s="24" t="s">
        <v>28</v>
      </c>
      <c r="E60" s="17"/>
      <c r="F60" s="2"/>
      <c r="G60" s="44">
        <v>2</v>
      </c>
      <c r="H60" s="29" t="s">
        <v>0</v>
      </c>
      <c r="I60" s="107">
        <v>1961.95</v>
      </c>
      <c r="J60" s="109">
        <f>G60*I60</f>
        <v>3923.9</v>
      </c>
    </row>
    <row r="61" spans="2:10" ht="17.25" customHeight="1" x14ac:dyDescent="0.35">
      <c r="B61" s="61"/>
      <c r="C61" s="51"/>
      <c r="D61" s="51"/>
      <c r="E61" s="17"/>
      <c r="F61" s="2"/>
      <c r="G61" s="42"/>
      <c r="H61" s="28"/>
      <c r="I61" s="28"/>
      <c r="J61" s="25"/>
    </row>
    <row r="62" spans="2:10" ht="18" customHeight="1" x14ac:dyDescent="0.35">
      <c r="B62" s="67">
        <v>4</v>
      </c>
      <c r="C62" s="66" t="s">
        <v>23</v>
      </c>
      <c r="D62" s="51"/>
      <c r="E62" s="17"/>
      <c r="F62" s="2"/>
      <c r="G62" s="42"/>
      <c r="H62" s="28"/>
      <c r="I62" s="28"/>
      <c r="J62" s="25"/>
    </row>
    <row r="63" spans="2:10" ht="33.75" customHeight="1" x14ac:dyDescent="0.35">
      <c r="B63" s="61"/>
      <c r="C63" s="34" t="s">
        <v>63</v>
      </c>
      <c r="D63" s="24" t="s">
        <v>22</v>
      </c>
      <c r="E63" s="17"/>
      <c r="F63" s="2"/>
      <c r="G63" s="44">
        <v>70</v>
      </c>
      <c r="H63" s="29" t="s">
        <v>0</v>
      </c>
      <c r="I63" s="107">
        <v>2073.7399999999998</v>
      </c>
      <c r="J63" s="109">
        <f>G63*I63</f>
        <v>145161.79999999999</v>
      </c>
    </row>
    <row r="64" spans="2:10" ht="18" customHeight="1" x14ac:dyDescent="0.35">
      <c r="B64" s="61"/>
      <c r="C64" s="24"/>
      <c r="D64" s="24"/>
      <c r="E64" s="17"/>
      <c r="F64" s="2"/>
      <c r="H64" s="29"/>
      <c r="I64" s="28"/>
      <c r="J64" s="25"/>
    </row>
    <row r="65" spans="2:10" ht="15" customHeight="1" x14ac:dyDescent="0.35">
      <c r="B65" s="67">
        <v>5</v>
      </c>
      <c r="C65" s="115" t="s">
        <v>29</v>
      </c>
      <c r="D65" s="116"/>
      <c r="E65" s="52" t="s">
        <v>9</v>
      </c>
      <c r="G65" s="42"/>
      <c r="I65" s="28"/>
      <c r="J65" s="25"/>
    </row>
    <row r="66" spans="2:10" ht="30" customHeight="1" x14ac:dyDescent="0.35">
      <c r="B66" s="61"/>
      <c r="C66" s="34" t="s">
        <v>64</v>
      </c>
      <c r="D66" s="24" t="s">
        <v>28</v>
      </c>
      <c r="E66" s="52"/>
      <c r="G66" s="44">
        <v>4</v>
      </c>
      <c r="H66" s="29" t="s">
        <v>0</v>
      </c>
      <c r="I66" s="107">
        <v>2121.52</v>
      </c>
      <c r="J66" s="109">
        <f>G66*I66</f>
        <v>8486.08</v>
      </c>
    </row>
    <row r="67" spans="2:10" ht="15" customHeight="1" x14ac:dyDescent="0.35">
      <c r="B67" s="61"/>
      <c r="C67" s="24"/>
      <c r="D67" s="24"/>
      <c r="E67" s="17"/>
      <c r="F67" s="2"/>
      <c r="H67" s="29"/>
      <c r="I67" s="28"/>
      <c r="J67" s="25"/>
    </row>
    <row r="68" spans="2:10" ht="16.5" customHeight="1" x14ac:dyDescent="0.35">
      <c r="B68" s="16">
        <v>6</v>
      </c>
      <c r="C68" s="66" t="s">
        <v>24</v>
      </c>
      <c r="D68" s="51"/>
      <c r="E68" s="52" t="s">
        <v>9</v>
      </c>
      <c r="G68" s="42"/>
      <c r="I68" s="28"/>
      <c r="J68" s="25"/>
    </row>
    <row r="69" spans="2:10" ht="34.5" customHeight="1" x14ac:dyDescent="0.35">
      <c r="B69" s="61"/>
      <c r="C69" s="34" t="s">
        <v>65</v>
      </c>
      <c r="D69" s="24" t="s">
        <v>21</v>
      </c>
      <c r="E69" s="52"/>
      <c r="G69" s="44">
        <v>14</v>
      </c>
      <c r="H69" s="29" t="s">
        <v>0</v>
      </c>
      <c r="I69" s="107">
        <v>2267.87</v>
      </c>
      <c r="J69" s="109">
        <f>G69*I69</f>
        <v>31750.18</v>
      </c>
    </row>
    <row r="70" spans="2:10" ht="48.75" customHeight="1" x14ac:dyDescent="0.35">
      <c r="B70" s="61"/>
      <c r="C70" s="24"/>
      <c r="D70" s="24"/>
      <c r="E70" s="17"/>
      <c r="F70" s="2"/>
      <c r="H70" s="29"/>
      <c r="I70" s="28"/>
      <c r="J70" s="25"/>
    </row>
    <row r="71" spans="2:10" ht="18" customHeight="1" thickBot="1" x14ac:dyDescent="0.4">
      <c r="B71" s="62"/>
      <c r="C71" s="32"/>
      <c r="D71" s="33"/>
      <c r="E71" s="19"/>
      <c r="H71" s="29"/>
    </row>
    <row r="72" spans="2:10" ht="18" customHeight="1" x14ac:dyDescent="0.35">
      <c r="B72" s="62"/>
      <c r="C72" s="32"/>
      <c r="D72" s="33"/>
      <c r="E72" s="19"/>
      <c r="H72" s="29"/>
      <c r="J72" s="37"/>
    </row>
    <row r="73" spans="2:10" ht="20.25" customHeight="1" thickBot="1" x14ac:dyDescent="0.4">
      <c r="B73" s="62"/>
      <c r="C73" s="16" t="s">
        <v>11</v>
      </c>
      <c r="D73" s="21"/>
      <c r="E73" s="20"/>
      <c r="G73" s="46"/>
      <c r="H73" s="36" t="s">
        <v>12</v>
      </c>
      <c r="J73" s="110">
        <f>SUM(J54:J69)</f>
        <v>211751.43999999997</v>
      </c>
    </row>
    <row r="74" spans="2:10" ht="20.25" customHeight="1" x14ac:dyDescent="0.35">
      <c r="B74" s="62"/>
      <c r="C74" s="16"/>
      <c r="D74" s="21"/>
      <c r="E74" s="20"/>
      <c r="G74" s="46"/>
      <c r="H74" s="36"/>
      <c r="J74" s="49"/>
    </row>
    <row r="75" spans="2:10" x14ac:dyDescent="0.35">
      <c r="B75" s="59"/>
    </row>
    <row r="76" spans="2:10" x14ac:dyDescent="0.35">
      <c r="B76" s="59"/>
      <c r="C76" s="115" t="s">
        <v>58</v>
      </c>
      <c r="D76" s="116"/>
      <c r="E76" s="116"/>
      <c r="F76" s="116"/>
      <c r="G76" s="116"/>
    </row>
    <row r="77" spans="2:10" x14ac:dyDescent="0.35">
      <c r="B77" s="59"/>
    </row>
    <row r="78" spans="2:10" ht="30" customHeight="1" x14ac:dyDescent="0.35">
      <c r="B78" s="60" t="s">
        <v>6</v>
      </c>
      <c r="C78" s="65" t="s">
        <v>19</v>
      </c>
      <c r="D78" s="12" t="s">
        <v>20</v>
      </c>
      <c r="E78" s="23"/>
      <c r="I78" s="28" t="s">
        <v>8</v>
      </c>
      <c r="J78" s="25" t="s">
        <v>10</v>
      </c>
    </row>
    <row r="79" spans="2:10" ht="15.75" customHeight="1" x14ac:dyDescent="0.35">
      <c r="B79" s="62"/>
      <c r="C79" s="32"/>
      <c r="D79" s="64"/>
      <c r="E79" s="19"/>
      <c r="H79" s="29"/>
    </row>
    <row r="80" spans="2:10" ht="29.25" customHeight="1" x14ac:dyDescent="0.35">
      <c r="B80" s="16">
        <v>7</v>
      </c>
      <c r="C80" s="66" t="s">
        <v>30</v>
      </c>
      <c r="D80" s="51"/>
      <c r="E80" s="52" t="s">
        <v>9</v>
      </c>
      <c r="G80" s="42"/>
    </row>
    <row r="81" spans="2:10" ht="39" customHeight="1" x14ac:dyDescent="0.35">
      <c r="B81" s="61"/>
      <c r="C81" s="34" t="s">
        <v>76</v>
      </c>
      <c r="D81" s="24" t="s">
        <v>31</v>
      </c>
      <c r="E81" s="52"/>
      <c r="G81" s="44">
        <v>4</v>
      </c>
      <c r="H81" s="29" t="s">
        <v>0</v>
      </c>
      <c r="I81" s="108">
        <v>2420.41</v>
      </c>
      <c r="J81" s="109">
        <f>G81*I81</f>
        <v>9681.64</v>
      </c>
    </row>
    <row r="82" spans="2:10" ht="17.25" customHeight="1" x14ac:dyDescent="0.35">
      <c r="B82" s="62"/>
      <c r="C82" s="32"/>
      <c r="D82" s="64"/>
      <c r="E82" s="19"/>
      <c r="H82" s="29"/>
    </row>
    <row r="83" spans="2:10" ht="17.25" customHeight="1" x14ac:dyDescent="0.35">
      <c r="B83" s="16">
        <v>8</v>
      </c>
      <c r="C83" s="66" t="s">
        <v>32</v>
      </c>
      <c r="D83" s="51"/>
      <c r="E83" s="52" t="s">
        <v>9</v>
      </c>
      <c r="G83" s="42"/>
    </row>
    <row r="84" spans="2:10" ht="32.25" customHeight="1" x14ac:dyDescent="0.35">
      <c r="B84" s="61"/>
      <c r="C84" s="34" t="s">
        <v>75</v>
      </c>
      <c r="D84" s="24" t="s">
        <v>33</v>
      </c>
      <c r="E84" s="52"/>
      <c r="G84" s="44">
        <v>2</v>
      </c>
      <c r="H84" s="29" t="s">
        <v>0</v>
      </c>
      <c r="I84" s="108">
        <v>2761.59</v>
      </c>
      <c r="J84" s="109">
        <f>G84*I84</f>
        <v>5523.18</v>
      </c>
    </row>
    <row r="85" spans="2:10" ht="17.25" customHeight="1" x14ac:dyDescent="0.35">
      <c r="B85" s="62"/>
      <c r="C85" s="32"/>
      <c r="D85" s="64"/>
      <c r="E85" s="19"/>
      <c r="H85" s="29"/>
    </row>
    <row r="86" spans="2:10" ht="17.25" customHeight="1" x14ac:dyDescent="0.35">
      <c r="B86" s="16">
        <v>9</v>
      </c>
      <c r="C86" s="66" t="s">
        <v>34</v>
      </c>
      <c r="D86" s="51"/>
      <c r="E86" s="52" t="s">
        <v>9</v>
      </c>
      <c r="G86" s="42"/>
    </row>
    <row r="87" spans="2:10" ht="33" customHeight="1" x14ac:dyDescent="0.35">
      <c r="B87" s="61"/>
      <c r="C87" s="34" t="s">
        <v>74</v>
      </c>
      <c r="D87" s="24" t="s">
        <v>35</v>
      </c>
      <c r="E87" s="52"/>
      <c r="G87" s="44">
        <v>4</v>
      </c>
      <c r="H87" s="29" t="s">
        <v>0</v>
      </c>
      <c r="I87" s="108">
        <v>2887.87</v>
      </c>
      <c r="J87" s="109">
        <f>G87*I87</f>
        <v>11551.48</v>
      </c>
    </row>
    <row r="88" spans="2:10" ht="17.25" customHeight="1" x14ac:dyDescent="0.35">
      <c r="B88" s="62"/>
      <c r="C88" s="32"/>
      <c r="D88" s="64"/>
      <c r="E88" s="19"/>
      <c r="H88" s="29"/>
    </row>
    <row r="89" spans="2:10" ht="17.25" customHeight="1" x14ac:dyDescent="0.35">
      <c r="B89" s="16">
        <v>10</v>
      </c>
      <c r="C89" s="66" t="s">
        <v>36</v>
      </c>
      <c r="D89" s="51"/>
      <c r="E89" s="52" t="s">
        <v>9</v>
      </c>
      <c r="G89" s="42"/>
    </row>
    <row r="90" spans="2:10" ht="41.25" customHeight="1" x14ac:dyDescent="0.35">
      <c r="B90" s="61"/>
      <c r="C90" s="34" t="s">
        <v>73</v>
      </c>
      <c r="D90" s="24" t="s">
        <v>31</v>
      </c>
      <c r="E90" s="52"/>
      <c r="G90" s="44">
        <v>6</v>
      </c>
      <c r="H90" s="29" t="s">
        <v>0</v>
      </c>
      <c r="I90" s="108">
        <v>2663.82</v>
      </c>
      <c r="J90" s="109">
        <f>G90*I90</f>
        <v>15982.920000000002</v>
      </c>
    </row>
    <row r="91" spans="2:10" ht="17.25" customHeight="1" x14ac:dyDescent="0.35">
      <c r="B91" s="62"/>
      <c r="C91" s="32"/>
      <c r="D91" s="64"/>
      <c r="E91" s="19"/>
      <c r="H91" s="29"/>
    </row>
    <row r="92" spans="2:10" ht="17.25" customHeight="1" x14ac:dyDescent="0.35">
      <c r="B92" s="16">
        <v>11</v>
      </c>
      <c r="C92" s="66" t="s">
        <v>37</v>
      </c>
      <c r="D92" s="51"/>
      <c r="E92" s="52" t="s">
        <v>9</v>
      </c>
      <c r="G92" s="42"/>
      <c r="H92" s="29"/>
    </row>
    <row r="93" spans="2:10" ht="48" customHeight="1" x14ac:dyDescent="0.35">
      <c r="B93" s="61"/>
      <c r="C93" s="34" t="s">
        <v>72</v>
      </c>
      <c r="D93" s="24" t="s">
        <v>50</v>
      </c>
      <c r="E93" s="52"/>
      <c r="G93" s="44">
        <v>21</v>
      </c>
      <c r="H93" s="29" t="s">
        <v>0</v>
      </c>
      <c r="I93" s="108">
        <v>4535.74</v>
      </c>
      <c r="J93" s="109">
        <f>G93*I93</f>
        <v>95250.54</v>
      </c>
    </row>
    <row r="94" spans="2:10" ht="17.25" customHeight="1" x14ac:dyDescent="0.35">
      <c r="B94" s="62"/>
      <c r="C94" s="32"/>
      <c r="D94" s="64"/>
      <c r="E94" s="19"/>
      <c r="H94" s="29"/>
    </row>
    <row r="95" spans="2:10" ht="17.25" customHeight="1" x14ac:dyDescent="0.35">
      <c r="B95" s="16">
        <v>12</v>
      </c>
      <c r="C95" s="66" t="s">
        <v>38</v>
      </c>
      <c r="D95" s="51"/>
      <c r="E95" s="52" t="s">
        <v>9</v>
      </c>
      <c r="G95" s="42"/>
    </row>
    <row r="96" spans="2:10" ht="33" customHeight="1" x14ac:dyDescent="0.35">
      <c r="B96" s="61"/>
      <c r="C96" s="34" t="s">
        <v>71</v>
      </c>
      <c r="D96" s="24" t="s">
        <v>39</v>
      </c>
      <c r="E96" s="52"/>
      <c r="G96" s="44">
        <v>3</v>
      </c>
      <c r="H96" s="29" t="s">
        <v>0</v>
      </c>
      <c r="I96" s="108">
        <v>6221.22</v>
      </c>
      <c r="J96" s="109">
        <f>G96*I96</f>
        <v>18663.66</v>
      </c>
    </row>
    <row r="97" spans="2:10" ht="17.25" customHeight="1" x14ac:dyDescent="0.35">
      <c r="B97" s="62"/>
      <c r="C97" s="32"/>
      <c r="D97" s="64"/>
      <c r="E97" s="19"/>
      <c r="H97" s="29"/>
    </row>
    <row r="98" spans="2:10" ht="17.25" customHeight="1" x14ac:dyDescent="0.35">
      <c r="B98" s="16">
        <v>13</v>
      </c>
      <c r="C98" s="66" t="s">
        <v>46</v>
      </c>
      <c r="D98" s="51"/>
      <c r="E98" s="52" t="s">
        <v>9</v>
      </c>
      <c r="G98" s="42"/>
    </row>
    <row r="99" spans="2:10" ht="35.25" customHeight="1" x14ac:dyDescent="0.35">
      <c r="B99" s="61"/>
      <c r="C99" s="34" t="s">
        <v>70</v>
      </c>
      <c r="D99" s="24" t="s">
        <v>47</v>
      </c>
      <c r="E99" s="52"/>
      <c r="G99" s="44">
        <v>1</v>
      </c>
      <c r="H99" s="29" t="s">
        <v>0</v>
      </c>
      <c r="I99" s="108">
        <v>3470.8</v>
      </c>
      <c r="J99" s="109">
        <f>G99*I99</f>
        <v>3470.8</v>
      </c>
    </row>
    <row r="100" spans="2:10" ht="17.25" customHeight="1" x14ac:dyDescent="0.35">
      <c r="B100" s="62"/>
      <c r="C100" s="24"/>
      <c r="D100" s="24"/>
      <c r="E100" s="19"/>
      <c r="H100" s="29"/>
    </row>
    <row r="101" spans="2:10" ht="18" customHeight="1" x14ac:dyDescent="0.35">
      <c r="B101" s="16">
        <v>14</v>
      </c>
      <c r="C101" s="66" t="s">
        <v>40</v>
      </c>
      <c r="D101" s="51"/>
      <c r="E101" s="52" t="s">
        <v>9</v>
      </c>
      <c r="G101" s="42"/>
    </row>
    <row r="102" spans="2:10" ht="34.5" customHeight="1" x14ac:dyDescent="0.35">
      <c r="B102" s="61"/>
      <c r="C102" s="34" t="s">
        <v>69</v>
      </c>
      <c r="D102" s="24" t="s">
        <v>41</v>
      </c>
      <c r="E102" s="52"/>
      <c r="G102" s="44">
        <v>1</v>
      </c>
      <c r="H102" s="29" t="s">
        <v>0</v>
      </c>
      <c r="I102" s="108">
        <v>5308.35</v>
      </c>
      <c r="J102" s="109">
        <f>G102*I102</f>
        <v>5308.35</v>
      </c>
    </row>
    <row r="103" spans="2:10" ht="17.25" customHeight="1" x14ac:dyDescent="0.35">
      <c r="B103" s="62"/>
      <c r="C103" s="32"/>
      <c r="D103" s="64"/>
      <c r="E103" s="19"/>
      <c r="H103" s="29"/>
    </row>
    <row r="104" spans="2:10" ht="17.25" customHeight="1" thickBot="1" x14ac:dyDescent="0.4">
      <c r="B104" s="62"/>
      <c r="C104" s="32"/>
      <c r="D104" s="34"/>
      <c r="E104" s="19"/>
      <c r="H104" s="29"/>
    </row>
    <row r="105" spans="2:10" x14ac:dyDescent="0.35">
      <c r="B105" s="59"/>
      <c r="H105" s="29"/>
      <c r="J105" s="37"/>
    </row>
    <row r="106" spans="2:10" ht="16" thickBot="1" x14ac:dyDescent="0.4">
      <c r="B106" s="59"/>
      <c r="C106" s="16" t="s">
        <v>13</v>
      </c>
      <c r="H106" s="36" t="s">
        <v>12</v>
      </c>
      <c r="J106" s="110">
        <f>SUM(J81:J102)</f>
        <v>165432.57</v>
      </c>
    </row>
    <row r="107" spans="2:10" x14ac:dyDescent="0.35">
      <c r="B107" s="63"/>
      <c r="C107" s="18"/>
      <c r="D107" s="24"/>
      <c r="E107" s="19"/>
      <c r="H107" s="29"/>
    </row>
    <row r="108" spans="2:10" x14ac:dyDescent="0.35">
      <c r="B108" s="63"/>
      <c r="C108" s="18"/>
      <c r="D108" s="24"/>
      <c r="E108" s="19"/>
      <c r="H108" s="29"/>
    </row>
    <row r="109" spans="2:10" ht="31" x14ac:dyDescent="0.35">
      <c r="B109" s="60" t="s">
        <v>6</v>
      </c>
      <c r="C109" s="65" t="s">
        <v>19</v>
      </c>
      <c r="D109" s="12" t="s">
        <v>20</v>
      </c>
      <c r="E109" s="23"/>
      <c r="I109" s="28" t="s">
        <v>8</v>
      </c>
      <c r="J109" s="25" t="s">
        <v>10</v>
      </c>
    </row>
    <row r="110" spans="2:10" x14ac:dyDescent="0.35">
      <c r="B110" s="63"/>
      <c r="C110" s="18"/>
      <c r="D110" s="24"/>
      <c r="E110" s="19"/>
      <c r="H110" s="29"/>
    </row>
    <row r="111" spans="2:10" x14ac:dyDescent="0.35">
      <c r="B111" s="63"/>
      <c r="C111" s="18"/>
      <c r="D111" s="24"/>
      <c r="E111" s="19"/>
      <c r="H111" s="29"/>
    </row>
    <row r="112" spans="2:10" ht="20.25" customHeight="1" x14ac:dyDescent="0.35">
      <c r="B112" s="16">
        <v>15</v>
      </c>
      <c r="C112" s="66" t="s">
        <v>44</v>
      </c>
      <c r="D112" s="51"/>
      <c r="E112" s="52" t="s">
        <v>9</v>
      </c>
      <c r="G112" s="42"/>
    </row>
    <row r="113" spans="2:10" ht="37.5" customHeight="1" x14ac:dyDescent="0.35">
      <c r="B113" s="61"/>
      <c r="C113" s="34" t="s">
        <v>68</v>
      </c>
      <c r="D113" s="24" t="s">
        <v>45</v>
      </c>
      <c r="E113" s="52"/>
      <c r="G113" s="44">
        <v>1</v>
      </c>
      <c r="H113" s="29" t="s">
        <v>0</v>
      </c>
      <c r="I113" s="108">
        <v>12100</v>
      </c>
      <c r="J113" s="109">
        <f>G113*I113</f>
        <v>12100</v>
      </c>
    </row>
    <row r="114" spans="2:10" x14ac:dyDescent="0.35">
      <c r="B114" s="62"/>
      <c r="C114" s="32"/>
      <c r="D114" s="30"/>
      <c r="E114" s="20"/>
      <c r="H114" s="29"/>
    </row>
    <row r="115" spans="2:10" ht="18.75" customHeight="1" x14ac:dyDescent="0.35">
      <c r="B115" s="16">
        <v>16</v>
      </c>
      <c r="C115" s="66" t="s">
        <v>42</v>
      </c>
      <c r="D115" s="51"/>
      <c r="E115" s="52" t="s">
        <v>9</v>
      </c>
      <c r="G115" s="42"/>
    </row>
    <row r="116" spans="2:10" ht="30.75" customHeight="1" x14ac:dyDescent="0.35">
      <c r="B116" s="61"/>
      <c r="C116" s="34" t="s">
        <v>67</v>
      </c>
      <c r="D116" s="24" t="s">
        <v>41</v>
      </c>
      <c r="E116" s="52"/>
      <c r="G116" s="44">
        <v>1</v>
      </c>
      <c r="H116" s="29" t="s">
        <v>0</v>
      </c>
      <c r="I116" s="108">
        <v>5560.89</v>
      </c>
      <c r="J116" s="109">
        <f>G116*I116</f>
        <v>5560.89</v>
      </c>
    </row>
    <row r="117" spans="2:10" x14ac:dyDescent="0.35">
      <c r="B117" s="62"/>
      <c r="C117" s="32"/>
      <c r="D117" s="30"/>
      <c r="E117" s="20"/>
      <c r="H117" s="29"/>
    </row>
    <row r="118" spans="2:10" ht="24" customHeight="1" x14ac:dyDescent="0.35">
      <c r="B118" s="16">
        <v>17</v>
      </c>
      <c r="C118" s="66" t="s">
        <v>43</v>
      </c>
      <c r="D118" s="51"/>
      <c r="E118" s="52" t="s">
        <v>9</v>
      </c>
      <c r="G118" s="42"/>
    </row>
    <row r="119" spans="2:10" ht="31" x14ac:dyDescent="0.35">
      <c r="B119" s="61"/>
      <c r="C119" s="34" t="s">
        <v>66</v>
      </c>
      <c r="D119" s="24" t="s">
        <v>41</v>
      </c>
      <c r="E119" s="52"/>
      <c r="G119" s="44">
        <v>1</v>
      </c>
      <c r="H119" s="29" t="s">
        <v>0</v>
      </c>
      <c r="I119" s="108">
        <v>5637.02</v>
      </c>
      <c r="J119" s="109">
        <f>G119*I119</f>
        <v>5637.02</v>
      </c>
    </row>
    <row r="120" spans="2:10" ht="16" thickBot="1" x14ac:dyDescent="0.4">
      <c r="B120" s="62"/>
      <c r="C120" s="32"/>
      <c r="D120" s="30"/>
      <c r="E120" s="20"/>
      <c r="H120" s="29"/>
    </row>
    <row r="121" spans="2:10" x14ac:dyDescent="0.35">
      <c r="B121" s="62"/>
      <c r="H121" s="29"/>
      <c r="J121" s="37"/>
    </row>
    <row r="122" spans="2:10" ht="16" thickBot="1" x14ac:dyDescent="0.4">
      <c r="B122" s="62"/>
      <c r="C122" s="16" t="s">
        <v>14</v>
      </c>
      <c r="H122" s="36" t="s">
        <v>12</v>
      </c>
      <c r="J122" s="110">
        <f>SUM(J113:J119)</f>
        <v>23297.91</v>
      </c>
    </row>
    <row r="123" spans="2:10" x14ac:dyDescent="0.35">
      <c r="B123" s="62"/>
      <c r="C123" s="35"/>
      <c r="D123" s="22"/>
      <c r="E123" s="20"/>
      <c r="H123" s="29"/>
    </row>
    <row r="124" spans="2:10" x14ac:dyDescent="0.35">
      <c r="B124" s="62"/>
      <c r="C124" s="35"/>
      <c r="D124" s="22"/>
      <c r="E124" s="20"/>
      <c r="H124" s="29"/>
    </row>
    <row r="125" spans="2:10" ht="34.5" customHeight="1" x14ac:dyDescent="0.35">
      <c r="B125" s="62"/>
      <c r="C125" s="119" t="s">
        <v>128</v>
      </c>
      <c r="D125" s="118"/>
      <c r="E125" s="118"/>
      <c r="F125" s="118"/>
      <c r="G125" s="118"/>
      <c r="H125" s="29"/>
    </row>
    <row r="126" spans="2:10" x14ac:dyDescent="0.35">
      <c r="B126" s="62"/>
      <c r="C126" s="35"/>
      <c r="D126" s="22"/>
      <c r="E126" s="20"/>
      <c r="H126" s="29"/>
    </row>
    <row r="127" spans="2:10" x14ac:dyDescent="0.35">
      <c r="B127" s="62"/>
      <c r="C127" s="119" t="s">
        <v>59</v>
      </c>
      <c r="D127" s="120"/>
      <c r="E127" s="118"/>
      <c r="F127" s="118"/>
      <c r="G127" s="118"/>
      <c r="H127" s="29"/>
    </row>
    <row r="128" spans="2:10" x14ac:dyDescent="0.35">
      <c r="B128" s="62"/>
      <c r="C128" s="35"/>
      <c r="D128" s="22"/>
      <c r="E128" s="20"/>
      <c r="H128" s="29"/>
    </row>
    <row r="129" spans="2:10" ht="29.25" customHeight="1" x14ac:dyDescent="0.35">
      <c r="B129" s="62">
        <v>18</v>
      </c>
      <c r="C129" s="117" t="s">
        <v>51</v>
      </c>
      <c r="D129" s="118"/>
      <c r="E129" s="20"/>
      <c r="G129" s="105">
        <v>40</v>
      </c>
      <c r="H129" s="29" t="s">
        <v>0</v>
      </c>
      <c r="I129" s="108">
        <v>396.53</v>
      </c>
      <c r="J129" s="109">
        <f>G129*I129</f>
        <v>15861.199999999999</v>
      </c>
    </row>
    <row r="130" spans="2:10" x14ac:dyDescent="0.35">
      <c r="B130" s="62"/>
      <c r="C130" s="35"/>
      <c r="D130" s="22"/>
      <c r="E130" s="20"/>
      <c r="G130" s="105"/>
      <c r="H130" s="29"/>
    </row>
    <row r="131" spans="2:10" ht="15.75" customHeight="1" x14ac:dyDescent="0.35">
      <c r="B131" s="62">
        <v>19</v>
      </c>
      <c r="C131" s="117" t="s">
        <v>52</v>
      </c>
      <c r="D131" s="118"/>
      <c r="E131" s="20"/>
      <c r="G131" s="105">
        <v>20</v>
      </c>
      <c r="H131" s="29" t="s">
        <v>0</v>
      </c>
      <c r="I131" s="108">
        <v>13.93</v>
      </c>
      <c r="J131" s="109">
        <f>G131*I131</f>
        <v>278.60000000000002</v>
      </c>
    </row>
    <row r="132" spans="2:10" x14ac:dyDescent="0.35">
      <c r="B132" s="62"/>
      <c r="C132" s="35"/>
      <c r="D132" s="22"/>
      <c r="E132" s="20"/>
      <c r="G132" s="105"/>
      <c r="H132" s="29"/>
    </row>
    <row r="133" spans="2:10" x14ac:dyDescent="0.35">
      <c r="B133" s="62">
        <v>20</v>
      </c>
      <c r="C133" s="35" t="s">
        <v>56</v>
      </c>
      <c r="D133" s="22"/>
      <c r="E133" s="20"/>
      <c r="G133" s="105">
        <v>50</v>
      </c>
      <c r="H133" s="29" t="s">
        <v>0</v>
      </c>
      <c r="I133" s="108">
        <v>35</v>
      </c>
      <c r="J133" s="109">
        <f>G133*I133</f>
        <v>1750</v>
      </c>
    </row>
    <row r="134" spans="2:10" x14ac:dyDescent="0.35">
      <c r="B134" s="62"/>
      <c r="C134" s="35"/>
      <c r="D134" s="22"/>
      <c r="E134" s="20"/>
      <c r="G134" s="105"/>
      <c r="H134" s="29"/>
      <c r="J134" s="109"/>
    </row>
    <row r="135" spans="2:10" x14ac:dyDescent="0.35">
      <c r="B135" s="62">
        <v>21</v>
      </c>
      <c r="C135" s="35" t="s">
        <v>57</v>
      </c>
      <c r="D135" s="64"/>
      <c r="E135" s="64"/>
      <c r="F135" s="64"/>
      <c r="G135" s="105">
        <v>30</v>
      </c>
      <c r="H135" s="29" t="s">
        <v>0</v>
      </c>
      <c r="I135" s="108">
        <v>4.5</v>
      </c>
      <c r="J135" s="109">
        <f>G135*I135</f>
        <v>135</v>
      </c>
    </row>
    <row r="136" spans="2:10" x14ac:dyDescent="0.35">
      <c r="B136" s="62"/>
      <c r="C136" s="35"/>
      <c r="D136" s="22"/>
      <c r="E136" s="20"/>
      <c r="G136" s="105"/>
      <c r="H136" s="29"/>
    </row>
    <row r="137" spans="2:10" x14ac:dyDescent="0.35">
      <c r="B137" s="62"/>
      <c r="C137" s="35"/>
      <c r="D137" s="22"/>
      <c r="E137" s="20"/>
      <c r="H137" s="29"/>
    </row>
    <row r="138" spans="2:10" ht="30.75" customHeight="1" x14ac:dyDescent="0.35">
      <c r="B138" s="62"/>
      <c r="C138" s="119" t="s">
        <v>128</v>
      </c>
      <c r="D138" s="118"/>
      <c r="E138" s="118"/>
      <c r="F138" s="118"/>
      <c r="G138" s="118"/>
      <c r="H138" s="29"/>
    </row>
    <row r="139" spans="2:10" ht="15" customHeight="1" x14ac:dyDescent="0.35">
      <c r="B139" s="62"/>
      <c r="C139" s="68"/>
      <c r="D139" s="64"/>
      <c r="E139" s="64"/>
      <c r="F139" s="64"/>
      <c r="G139" s="64"/>
      <c r="H139" s="29"/>
    </row>
    <row r="140" spans="2:10" ht="32.25" customHeight="1" x14ac:dyDescent="0.35">
      <c r="B140" s="62">
        <v>22</v>
      </c>
      <c r="C140" s="117" t="s">
        <v>51</v>
      </c>
      <c r="D140" s="118"/>
      <c r="E140" s="20"/>
      <c r="G140" s="105">
        <v>10</v>
      </c>
      <c r="H140" s="29" t="s">
        <v>0</v>
      </c>
      <c r="I140" s="108">
        <v>396.53</v>
      </c>
      <c r="J140" s="109">
        <f>G140*I140</f>
        <v>3965.2999999999997</v>
      </c>
    </row>
    <row r="141" spans="2:10" ht="15" customHeight="1" x14ac:dyDescent="0.35">
      <c r="B141" s="62"/>
      <c r="C141" s="35"/>
      <c r="D141" s="22"/>
      <c r="E141" s="20"/>
      <c r="G141" s="105"/>
      <c r="H141" s="29"/>
    </row>
    <row r="142" spans="2:10" ht="15" customHeight="1" x14ac:dyDescent="0.35">
      <c r="B142" s="62">
        <v>23</v>
      </c>
      <c r="C142" s="117" t="s">
        <v>52</v>
      </c>
      <c r="D142" s="118"/>
      <c r="E142" s="20"/>
      <c r="G142" s="105">
        <v>10</v>
      </c>
      <c r="H142" s="29" t="s">
        <v>0</v>
      </c>
      <c r="I142" s="108">
        <v>13.93</v>
      </c>
      <c r="J142" s="109">
        <f>G142*I142</f>
        <v>139.30000000000001</v>
      </c>
    </row>
    <row r="143" spans="2:10" ht="15" customHeight="1" x14ac:dyDescent="0.35">
      <c r="B143" s="62"/>
      <c r="C143" s="35"/>
      <c r="D143" s="22"/>
      <c r="E143" s="20"/>
      <c r="G143" s="105"/>
      <c r="H143" s="29"/>
    </row>
    <row r="144" spans="2:10" ht="15" customHeight="1" x14ac:dyDescent="0.35">
      <c r="B144" s="62">
        <v>24</v>
      </c>
      <c r="C144" s="35" t="s">
        <v>56</v>
      </c>
      <c r="D144" s="22"/>
      <c r="E144" s="20"/>
      <c r="G144" s="105">
        <v>20</v>
      </c>
      <c r="H144" s="29" t="s">
        <v>0</v>
      </c>
      <c r="I144" s="108">
        <v>35</v>
      </c>
      <c r="J144" s="109">
        <f>G144*I144</f>
        <v>700</v>
      </c>
    </row>
    <row r="145" spans="2:10" ht="15" customHeight="1" x14ac:dyDescent="0.35">
      <c r="B145" s="62"/>
      <c r="C145" s="68"/>
      <c r="D145" s="64"/>
      <c r="E145" s="64"/>
      <c r="F145" s="64"/>
      <c r="G145" s="106"/>
      <c r="H145" s="29"/>
    </row>
    <row r="146" spans="2:10" ht="15" customHeight="1" x14ac:dyDescent="0.35">
      <c r="B146" s="62">
        <v>25</v>
      </c>
      <c r="C146" s="35" t="s">
        <v>57</v>
      </c>
      <c r="D146" s="64"/>
      <c r="E146" s="64"/>
      <c r="F146" s="64"/>
      <c r="G146" s="105">
        <v>10</v>
      </c>
      <c r="H146" s="29" t="s">
        <v>0</v>
      </c>
      <c r="I146" s="108">
        <v>4.5</v>
      </c>
      <c r="J146" s="109">
        <f>G146*I146</f>
        <v>45</v>
      </c>
    </row>
    <row r="147" spans="2:10" ht="15" customHeight="1" x14ac:dyDescent="0.35">
      <c r="B147" s="62"/>
      <c r="C147" s="68"/>
      <c r="D147" s="64"/>
      <c r="E147" s="64"/>
      <c r="F147" s="64"/>
      <c r="G147" s="106"/>
      <c r="H147" s="29"/>
    </row>
    <row r="148" spans="2:10" ht="15" customHeight="1" x14ac:dyDescent="0.35">
      <c r="B148" s="62"/>
      <c r="C148" s="68"/>
      <c r="D148" s="64"/>
      <c r="E148" s="64"/>
      <c r="F148" s="64"/>
      <c r="G148" s="64"/>
      <c r="H148" s="29"/>
    </row>
    <row r="149" spans="2:10" ht="15" customHeight="1" x14ac:dyDescent="0.35">
      <c r="B149" s="62"/>
      <c r="C149" s="68"/>
      <c r="D149" s="64"/>
      <c r="E149" s="64"/>
      <c r="F149" s="64"/>
      <c r="G149" s="64"/>
      <c r="H149" s="29"/>
    </row>
    <row r="150" spans="2:10" ht="15.75" customHeight="1" x14ac:dyDescent="0.35">
      <c r="B150" s="62"/>
      <c r="C150" s="119"/>
      <c r="D150" s="118"/>
      <c r="E150" s="118"/>
      <c r="F150" s="118"/>
      <c r="G150" s="118"/>
      <c r="H150" s="29"/>
    </row>
    <row r="151" spans="2:10" ht="16.5" customHeight="1" x14ac:dyDescent="0.35">
      <c r="B151" s="62"/>
      <c r="C151" s="68"/>
      <c r="D151" s="64"/>
      <c r="E151" s="64"/>
      <c r="F151" s="64"/>
      <c r="G151" s="64"/>
      <c r="H151" s="29"/>
    </row>
    <row r="152" spans="2:10" ht="16.5" customHeight="1" x14ac:dyDescent="0.35">
      <c r="B152" s="62"/>
      <c r="C152" s="117"/>
      <c r="D152" s="118"/>
      <c r="E152" s="64"/>
      <c r="F152" s="64"/>
      <c r="G152" s="64"/>
      <c r="H152" s="29"/>
    </row>
    <row r="153" spans="2:10" x14ac:dyDescent="0.35">
      <c r="B153" s="62"/>
      <c r="C153" s="35"/>
      <c r="D153" s="22"/>
      <c r="E153" s="20"/>
      <c r="H153" s="29"/>
    </row>
    <row r="154" spans="2:10" x14ac:dyDescent="0.35">
      <c r="B154" s="62"/>
      <c r="C154" s="35"/>
      <c r="D154" s="22"/>
      <c r="E154" s="20"/>
      <c r="H154" s="29"/>
    </row>
    <row r="155" spans="2:10" ht="16" thickBot="1" x14ac:dyDescent="0.4">
      <c r="B155" s="62"/>
      <c r="C155" s="35"/>
      <c r="D155" s="22"/>
      <c r="E155" s="20"/>
      <c r="H155" s="29"/>
    </row>
    <row r="156" spans="2:10" x14ac:dyDescent="0.35">
      <c r="B156" s="62"/>
      <c r="H156" s="29"/>
      <c r="J156" s="37"/>
    </row>
    <row r="157" spans="2:10" ht="16" thickBot="1" x14ac:dyDescent="0.4">
      <c r="B157" s="62"/>
      <c r="C157" s="16" t="s">
        <v>15</v>
      </c>
      <c r="H157" s="36" t="s">
        <v>12</v>
      </c>
      <c r="J157" s="110">
        <f>SUM(J129:J146)</f>
        <v>22874.399999999998</v>
      </c>
    </row>
    <row r="158" spans="2:10" x14ac:dyDescent="0.35">
      <c r="B158" s="62"/>
      <c r="C158" s="35"/>
      <c r="D158" s="22"/>
      <c r="E158" s="20"/>
      <c r="H158" s="29"/>
    </row>
    <row r="159" spans="2:10" x14ac:dyDescent="0.35">
      <c r="B159" s="57"/>
    </row>
    <row r="160" spans="2:10" x14ac:dyDescent="0.35">
      <c r="B160" s="57"/>
      <c r="C160" s="39" t="s">
        <v>129</v>
      </c>
    </row>
    <row r="161" spans="2:10" x14ac:dyDescent="0.35">
      <c r="B161" s="57"/>
    </row>
    <row r="162" spans="2:10" x14ac:dyDescent="0.35">
      <c r="C162" s="1" t="s">
        <v>11</v>
      </c>
      <c r="J162" s="111">
        <f>J73</f>
        <v>211751.43999999997</v>
      </c>
    </row>
    <row r="163" spans="2:10" x14ac:dyDescent="0.35">
      <c r="C163" s="1" t="s">
        <v>13</v>
      </c>
      <c r="J163" s="111">
        <f>J106</f>
        <v>165432.57</v>
      </c>
    </row>
    <row r="164" spans="2:10" x14ac:dyDescent="0.35">
      <c r="C164" s="1" t="s">
        <v>14</v>
      </c>
      <c r="J164" s="111">
        <f>J122</f>
        <v>23297.91</v>
      </c>
    </row>
    <row r="165" spans="2:10" x14ac:dyDescent="0.35">
      <c r="C165" s="1" t="s">
        <v>15</v>
      </c>
      <c r="J165" s="111">
        <f>J157</f>
        <v>22874.399999999998</v>
      </c>
    </row>
    <row r="185" spans="3:10" ht="16" thickBot="1" x14ac:dyDescent="0.4"/>
    <row r="186" spans="3:10" x14ac:dyDescent="0.35">
      <c r="J186" s="37"/>
    </row>
    <row r="187" spans="3:10" ht="16" thickBot="1" x14ac:dyDescent="0.4">
      <c r="C187" s="16" t="s">
        <v>16</v>
      </c>
      <c r="D187" s="38"/>
      <c r="E187" s="3"/>
      <c r="F187" s="3"/>
      <c r="G187" s="47"/>
      <c r="H187" s="40"/>
      <c r="I187" s="41" t="s">
        <v>122</v>
      </c>
      <c r="J187" s="110">
        <f>SUM(J162:J165)</f>
        <v>423356.32</v>
      </c>
    </row>
    <row r="188" spans="3:10" x14ac:dyDescent="0.35">
      <c r="G188" s="48"/>
      <c r="H188" s="40" t="s">
        <v>132</v>
      </c>
    </row>
  </sheetData>
  <sheetProtection selectLockedCells="1"/>
  <mergeCells count="22">
    <mergeCell ref="B36:J36"/>
    <mergeCell ref="B37:J37"/>
    <mergeCell ref="B46:J46"/>
    <mergeCell ref="B42:J42"/>
    <mergeCell ref="B43:J43"/>
    <mergeCell ref="B39:J39"/>
    <mergeCell ref="B40:J40"/>
    <mergeCell ref="C45:J45"/>
    <mergeCell ref="C49:G49"/>
    <mergeCell ref="C152:D152"/>
    <mergeCell ref="C53:D53"/>
    <mergeCell ref="C65:D65"/>
    <mergeCell ref="C131:D131"/>
    <mergeCell ref="C129:D129"/>
    <mergeCell ref="C59:D59"/>
    <mergeCell ref="C127:G127"/>
    <mergeCell ref="C125:G125"/>
    <mergeCell ref="C138:G138"/>
    <mergeCell ref="C142:D142"/>
    <mergeCell ref="C140:D140"/>
    <mergeCell ref="C76:G76"/>
    <mergeCell ref="C150:G150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4" firstPageNumber="0" orientation="portrait" horizontalDpi="300" verticalDpi="300" r:id="rId1"/>
  <headerFooter alignWithMargins="0"/>
  <rowBreaks count="5" manualBreakCount="5">
    <brk id="31" max="16383" man="1"/>
    <brk id="74" max="9" man="1"/>
    <brk id="107" max="9" man="1"/>
    <brk id="123" max="9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G346"/>
  <sheetViews>
    <sheetView topLeftCell="A178" zoomScaleNormal="100" workbookViewId="0">
      <selection activeCell="H351" sqref="H351"/>
    </sheetView>
  </sheetViews>
  <sheetFormatPr defaultColWidth="8.84375" defaultRowHeight="12.5" x14ac:dyDescent="0.25"/>
  <cols>
    <col min="1" max="1" width="5.84375" style="69" customWidth="1"/>
    <col min="2" max="2" width="5.23046875" style="70" customWidth="1"/>
    <col min="3" max="3" width="43" style="72" customWidth="1"/>
    <col min="4" max="4" width="7.4609375" style="72" customWidth="1"/>
    <col min="5" max="5" width="5.53515625" style="72" customWidth="1"/>
    <col min="6" max="6" width="9" style="72" customWidth="1"/>
    <col min="7" max="7" width="16.23046875" style="72" customWidth="1"/>
    <col min="8" max="16384" width="8.84375" style="72"/>
  </cols>
  <sheetData>
    <row r="22" spans="1:7" ht="15.5" x14ac:dyDescent="0.35">
      <c r="C22" s="71"/>
    </row>
    <row r="26" spans="1:7" x14ac:dyDescent="0.25">
      <c r="A26" s="73"/>
      <c r="B26" s="74"/>
      <c r="C26" s="75"/>
      <c r="D26" s="75"/>
      <c r="E26" s="75"/>
      <c r="F26" s="75"/>
      <c r="G26" s="75"/>
    </row>
    <row r="27" spans="1:7" ht="18" x14ac:dyDescent="0.4">
      <c r="A27" s="128" t="s">
        <v>117</v>
      </c>
      <c r="B27" s="128"/>
      <c r="C27" s="128"/>
      <c r="D27" s="128"/>
      <c r="E27" s="128"/>
      <c r="F27" s="128"/>
      <c r="G27" s="128"/>
    </row>
    <row r="28" spans="1:7" ht="20" x14ac:dyDescent="0.4">
      <c r="A28" s="129" t="s">
        <v>78</v>
      </c>
      <c r="B28" s="129"/>
      <c r="C28" s="129"/>
      <c r="D28" s="129"/>
      <c r="E28" s="129"/>
      <c r="F28" s="129"/>
      <c r="G28" s="129"/>
    </row>
    <row r="29" spans="1:7" ht="22.5" customHeight="1" x14ac:dyDescent="0.25">
      <c r="A29" s="76"/>
      <c r="B29" s="77"/>
      <c r="C29" s="130" t="s">
        <v>118</v>
      </c>
      <c r="D29" s="131"/>
      <c r="E29" s="131"/>
      <c r="F29" s="132"/>
      <c r="G29" s="78" t="s">
        <v>79</v>
      </c>
    </row>
    <row r="30" spans="1:7" x14ac:dyDescent="0.25">
      <c r="A30" s="79"/>
      <c r="C30" s="80"/>
      <c r="D30" s="75"/>
      <c r="E30" s="75"/>
      <c r="F30" s="81"/>
      <c r="G30" s="82"/>
    </row>
    <row r="31" spans="1:7" ht="37.5" customHeight="1" x14ac:dyDescent="0.3">
      <c r="A31" s="79"/>
      <c r="C31" s="133" t="s">
        <v>130</v>
      </c>
      <c r="D31" s="134"/>
      <c r="E31" s="134"/>
      <c r="F31" s="135"/>
      <c r="G31" s="82"/>
    </row>
    <row r="32" spans="1:7" x14ac:dyDescent="0.25">
      <c r="A32" s="79"/>
      <c r="C32" s="80"/>
      <c r="D32" s="75"/>
      <c r="E32" s="75"/>
      <c r="F32" s="81"/>
      <c r="G32" s="82"/>
    </row>
    <row r="33" spans="1:7" ht="45" customHeight="1" x14ac:dyDescent="0.25">
      <c r="A33" s="79"/>
      <c r="C33" s="136" t="s">
        <v>131</v>
      </c>
      <c r="D33" s="137"/>
      <c r="E33" s="137"/>
      <c r="F33" s="138"/>
      <c r="G33" s="82"/>
    </row>
    <row r="34" spans="1:7" x14ac:dyDescent="0.25">
      <c r="A34" s="79"/>
      <c r="C34" s="80"/>
      <c r="D34" s="75"/>
      <c r="E34" s="75"/>
      <c r="F34" s="81"/>
      <c r="G34" s="82"/>
    </row>
    <row r="35" spans="1:7" ht="27" customHeight="1" x14ac:dyDescent="0.25">
      <c r="A35" s="79"/>
      <c r="C35" s="139" t="s">
        <v>80</v>
      </c>
      <c r="D35" s="140"/>
      <c r="E35" s="140"/>
      <c r="F35" s="141"/>
      <c r="G35" s="82"/>
    </row>
    <row r="36" spans="1:7" ht="14" x14ac:dyDescent="0.3">
      <c r="A36" s="84"/>
      <c r="C36" s="80"/>
      <c r="D36" s="75"/>
      <c r="E36" s="75"/>
      <c r="F36" s="81"/>
      <c r="G36" s="82"/>
    </row>
    <row r="37" spans="1:7" ht="14" x14ac:dyDescent="0.3">
      <c r="A37" s="84" t="s">
        <v>81</v>
      </c>
      <c r="B37" s="85">
        <v>1</v>
      </c>
      <c r="C37" s="83" t="s">
        <v>82</v>
      </c>
      <c r="D37" s="86"/>
      <c r="E37" s="75"/>
      <c r="F37" s="81"/>
      <c r="G37" s="87"/>
    </row>
    <row r="38" spans="1:7" ht="14" x14ac:dyDescent="0.3">
      <c r="A38" s="79"/>
      <c r="B38" s="88"/>
      <c r="C38" s="83"/>
      <c r="D38" s="86"/>
      <c r="E38" s="75"/>
      <c r="F38" s="81"/>
      <c r="G38" s="87"/>
    </row>
    <row r="39" spans="1:7" ht="14.25" customHeight="1" x14ac:dyDescent="0.25">
      <c r="A39" s="79"/>
      <c r="B39" s="89">
        <v>1.01</v>
      </c>
      <c r="C39" s="125" t="s">
        <v>83</v>
      </c>
      <c r="D39" s="126"/>
      <c r="E39" s="126"/>
      <c r="F39" s="127"/>
      <c r="G39" s="82">
        <v>5.95</v>
      </c>
    </row>
    <row r="40" spans="1:7" ht="14.25" customHeight="1" x14ac:dyDescent="0.25">
      <c r="A40" s="79"/>
      <c r="B40" s="89">
        <v>1.02</v>
      </c>
      <c r="C40" s="125" t="s">
        <v>84</v>
      </c>
      <c r="D40" s="126"/>
      <c r="E40" s="126"/>
      <c r="F40" s="127"/>
      <c r="G40" s="82">
        <v>1.9</v>
      </c>
    </row>
    <row r="41" spans="1:7" ht="14.25" customHeight="1" x14ac:dyDescent="0.25">
      <c r="A41" s="79"/>
      <c r="B41" s="89">
        <v>1.03</v>
      </c>
      <c r="C41" s="125" t="s">
        <v>85</v>
      </c>
      <c r="D41" s="126"/>
      <c r="E41" s="126"/>
      <c r="F41" s="127"/>
      <c r="G41" s="82">
        <v>2.9</v>
      </c>
    </row>
    <row r="42" spans="1:7" ht="14.25" customHeight="1" x14ac:dyDescent="0.25">
      <c r="A42" s="79"/>
      <c r="B42" s="89">
        <v>1.04</v>
      </c>
      <c r="C42" s="125" t="s">
        <v>86</v>
      </c>
      <c r="D42" s="126"/>
      <c r="E42" s="126"/>
      <c r="F42" s="127"/>
      <c r="G42" s="82">
        <v>5.95</v>
      </c>
    </row>
    <row r="43" spans="1:7" ht="14.25" customHeight="1" x14ac:dyDescent="0.25">
      <c r="A43" s="79"/>
      <c r="B43" s="89">
        <v>1.05</v>
      </c>
      <c r="C43" s="125" t="s">
        <v>87</v>
      </c>
      <c r="D43" s="126"/>
      <c r="E43" s="126"/>
      <c r="F43" s="127"/>
      <c r="G43" s="82">
        <v>22.4</v>
      </c>
    </row>
    <row r="44" spans="1:7" ht="14.25" customHeight="1" x14ac:dyDescent="0.25">
      <c r="A44" s="79"/>
      <c r="B44" s="89">
        <v>1.06</v>
      </c>
      <c r="C44" s="125" t="s">
        <v>88</v>
      </c>
      <c r="D44" s="126"/>
      <c r="E44" s="126"/>
      <c r="F44" s="127"/>
      <c r="G44" s="82">
        <v>99</v>
      </c>
    </row>
    <row r="45" spans="1:7" ht="14.25" customHeight="1" x14ac:dyDescent="0.25">
      <c r="A45" s="79"/>
      <c r="B45" s="89">
        <v>1.07</v>
      </c>
      <c r="C45" s="125" t="s">
        <v>89</v>
      </c>
      <c r="D45" s="126"/>
      <c r="E45" s="126"/>
      <c r="F45" s="127"/>
      <c r="G45" s="82">
        <v>35.17</v>
      </c>
    </row>
    <row r="46" spans="1:7" ht="14.25" customHeight="1" x14ac:dyDescent="0.25">
      <c r="A46" s="79"/>
      <c r="B46" s="89">
        <v>1.08</v>
      </c>
      <c r="C46" s="125" t="s">
        <v>90</v>
      </c>
      <c r="D46" s="126"/>
      <c r="E46" s="126"/>
      <c r="F46" s="127"/>
      <c r="G46" s="82">
        <v>38</v>
      </c>
    </row>
    <row r="47" spans="1:7" ht="14.25" customHeight="1" x14ac:dyDescent="0.25">
      <c r="A47" s="79"/>
      <c r="B47" s="89">
        <v>1.0900000000000001</v>
      </c>
      <c r="C47" s="125" t="s">
        <v>91</v>
      </c>
      <c r="D47" s="126"/>
      <c r="E47" s="126"/>
      <c r="F47" s="127"/>
      <c r="G47" s="82">
        <v>18</v>
      </c>
    </row>
    <row r="48" spans="1:7" ht="14.25" customHeight="1" x14ac:dyDescent="0.25">
      <c r="A48" s="79"/>
      <c r="B48" s="89">
        <v>1.1000000000000001</v>
      </c>
      <c r="C48" s="125" t="s">
        <v>92</v>
      </c>
      <c r="D48" s="126"/>
      <c r="E48" s="126"/>
      <c r="F48" s="127"/>
      <c r="G48" s="82">
        <v>25</v>
      </c>
    </row>
    <row r="49" spans="1:7" ht="14.25" customHeight="1" x14ac:dyDescent="0.25">
      <c r="A49" s="79"/>
      <c r="B49" s="89">
        <v>1.1100000000000001</v>
      </c>
      <c r="C49" s="125" t="s">
        <v>93</v>
      </c>
      <c r="D49" s="126"/>
      <c r="E49" s="126"/>
      <c r="F49" s="127"/>
      <c r="G49" s="82">
        <v>57</v>
      </c>
    </row>
    <row r="50" spans="1:7" ht="14.25" customHeight="1" x14ac:dyDescent="0.25">
      <c r="A50" s="79"/>
      <c r="B50" s="89">
        <v>1.1200000000000001</v>
      </c>
      <c r="C50" s="125" t="s">
        <v>94</v>
      </c>
      <c r="D50" s="126"/>
      <c r="E50" s="126"/>
      <c r="F50" s="127"/>
      <c r="G50" s="82">
        <v>1.85</v>
      </c>
    </row>
    <row r="51" spans="1:7" ht="14.25" customHeight="1" x14ac:dyDescent="0.25">
      <c r="A51" s="79"/>
      <c r="B51" s="89">
        <v>1.1299999999999999</v>
      </c>
      <c r="C51" s="125" t="s">
        <v>95</v>
      </c>
      <c r="D51" s="126"/>
      <c r="E51" s="126"/>
      <c r="F51" s="127"/>
      <c r="G51" s="82">
        <v>4.5</v>
      </c>
    </row>
    <row r="52" spans="1:7" ht="14.25" customHeight="1" x14ac:dyDescent="0.25">
      <c r="A52" s="79"/>
      <c r="B52" s="89">
        <v>1.1399999999999999</v>
      </c>
      <c r="C52" s="125" t="s">
        <v>96</v>
      </c>
      <c r="D52" s="126"/>
      <c r="E52" s="126"/>
      <c r="F52" s="127"/>
      <c r="G52" s="82">
        <v>239.2</v>
      </c>
    </row>
    <row r="53" spans="1:7" ht="14.25" customHeight="1" x14ac:dyDescent="0.25">
      <c r="A53" s="79"/>
      <c r="B53" s="89">
        <v>1.1499999999999999</v>
      </c>
      <c r="C53" s="125" t="s">
        <v>97</v>
      </c>
      <c r="D53" s="126"/>
      <c r="E53" s="126"/>
      <c r="F53" s="127"/>
      <c r="G53" s="82">
        <v>224</v>
      </c>
    </row>
    <row r="54" spans="1:7" ht="14.25" customHeight="1" x14ac:dyDescent="0.25">
      <c r="A54" s="79"/>
      <c r="B54" s="89">
        <v>1.1599999999999999</v>
      </c>
      <c r="C54" s="125" t="s">
        <v>98</v>
      </c>
      <c r="D54" s="126"/>
      <c r="E54" s="126"/>
      <c r="F54" s="127"/>
      <c r="G54" s="82">
        <v>0</v>
      </c>
    </row>
    <row r="55" spans="1:7" ht="14.25" customHeight="1" x14ac:dyDescent="0.25">
      <c r="A55" s="79"/>
      <c r="B55" s="89">
        <v>1.17</v>
      </c>
      <c r="C55" s="125" t="s">
        <v>99</v>
      </c>
      <c r="D55" s="126"/>
      <c r="E55" s="126"/>
      <c r="F55" s="127"/>
      <c r="G55" s="82">
        <v>92.8</v>
      </c>
    </row>
    <row r="56" spans="1:7" ht="14" x14ac:dyDescent="0.25">
      <c r="A56" s="90"/>
      <c r="B56" s="89">
        <v>1.18</v>
      </c>
      <c r="C56" s="125" t="s">
        <v>100</v>
      </c>
      <c r="D56" s="126"/>
      <c r="E56" s="126"/>
      <c r="F56" s="127"/>
      <c r="G56" s="91">
        <v>342</v>
      </c>
    </row>
    <row r="57" spans="1:7" ht="16.5" customHeight="1" x14ac:dyDescent="0.35">
      <c r="A57" s="92"/>
      <c r="B57" s="93"/>
      <c r="C57" s="142" t="s">
        <v>101</v>
      </c>
      <c r="D57" s="143"/>
      <c r="E57" s="143"/>
      <c r="F57" s="144"/>
      <c r="G57" s="94"/>
    </row>
    <row r="58" spans="1:7" x14ac:dyDescent="0.25">
      <c r="A58" s="79"/>
      <c r="C58" s="95"/>
      <c r="D58" s="96"/>
      <c r="E58" s="96"/>
      <c r="F58" s="96"/>
      <c r="G58" s="97"/>
    </row>
    <row r="59" spans="1:7" ht="14" x14ac:dyDescent="0.3">
      <c r="A59" s="84" t="s">
        <v>81</v>
      </c>
      <c r="B59" s="85">
        <v>2</v>
      </c>
      <c r="C59" s="83" t="s">
        <v>25</v>
      </c>
      <c r="D59" s="75"/>
      <c r="E59" s="75"/>
      <c r="F59" s="75"/>
      <c r="G59" s="82"/>
    </row>
    <row r="60" spans="1:7" ht="13" x14ac:dyDescent="0.3">
      <c r="A60" s="79"/>
      <c r="C60" s="83"/>
      <c r="D60" s="75"/>
      <c r="E60" s="75"/>
      <c r="F60" s="75"/>
      <c r="G60" s="82"/>
    </row>
    <row r="61" spans="1:7" ht="12.75" customHeight="1" x14ac:dyDescent="0.25">
      <c r="A61" s="79"/>
      <c r="B61" s="98">
        <v>2.0099999999999998</v>
      </c>
      <c r="C61" s="125" t="s">
        <v>83</v>
      </c>
      <c r="D61" s="126"/>
      <c r="E61" s="126"/>
      <c r="F61" s="127"/>
      <c r="G61" s="82">
        <v>5.95</v>
      </c>
    </row>
    <row r="62" spans="1:7" x14ac:dyDescent="0.25">
      <c r="A62" s="79"/>
      <c r="B62" s="98">
        <v>2.02</v>
      </c>
      <c r="C62" s="125" t="s">
        <v>84</v>
      </c>
      <c r="D62" s="126"/>
      <c r="E62" s="126"/>
      <c r="F62" s="127"/>
      <c r="G62" s="82">
        <v>1.9</v>
      </c>
    </row>
    <row r="63" spans="1:7" ht="12.75" customHeight="1" x14ac:dyDescent="0.25">
      <c r="A63" s="79"/>
      <c r="B63" s="98">
        <v>2.0299999999999998</v>
      </c>
      <c r="C63" s="125" t="s">
        <v>85</v>
      </c>
      <c r="D63" s="126"/>
      <c r="E63" s="126"/>
      <c r="F63" s="127"/>
      <c r="G63" s="82">
        <v>2.9</v>
      </c>
    </row>
    <row r="64" spans="1:7" ht="12" customHeight="1" x14ac:dyDescent="0.25">
      <c r="A64" s="79"/>
      <c r="B64" s="98">
        <v>2.04</v>
      </c>
      <c r="C64" s="125" t="s">
        <v>86</v>
      </c>
      <c r="D64" s="126"/>
      <c r="E64" s="126"/>
      <c r="F64" s="127"/>
      <c r="G64" s="82">
        <v>5.95</v>
      </c>
    </row>
    <row r="65" spans="1:7" ht="12.75" customHeight="1" x14ac:dyDescent="0.25">
      <c r="A65" s="79"/>
      <c r="B65" s="98">
        <v>2.0499999999999998</v>
      </c>
      <c r="C65" s="125" t="s">
        <v>87</v>
      </c>
      <c r="D65" s="126"/>
      <c r="E65" s="126"/>
      <c r="F65" s="127"/>
      <c r="G65" s="82">
        <v>22.4</v>
      </c>
    </row>
    <row r="66" spans="1:7" ht="12.75" customHeight="1" x14ac:dyDescent="0.25">
      <c r="A66" s="79"/>
      <c r="B66" s="98">
        <v>2.06</v>
      </c>
      <c r="C66" s="125" t="s">
        <v>88</v>
      </c>
      <c r="D66" s="126"/>
      <c r="E66" s="126"/>
      <c r="F66" s="127"/>
      <c r="G66" s="82">
        <v>99</v>
      </c>
    </row>
    <row r="67" spans="1:7" x14ac:dyDescent="0.25">
      <c r="A67" s="79"/>
      <c r="B67" s="98">
        <v>2.0699999999999998</v>
      </c>
      <c r="C67" s="125" t="s">
        <v>89</v>
      </c>
      <c r="D67" s="126"/>
      <c r="E67" s="126"/>
      <c r="F67" s="127"/>
      <c r="G67" s="82">
        <v>35.17</v>
      </c>
    </row>
    <row r="68" spans="1:7" x14ac:dyDescent="0.25">
      <c r="A68" s="79"/>
      <c r="B68" s="98">
        <v>2.08</v>
      </c>
      <c r="C68" s="125" t="s">
        <v>90</v>
      </c>
      <c r="D68" s="126"/>
      <c r="E68" s="126"/>
      <c r="F68" s="127"/>
      <c r="G68" s="82">
        <v>38</v>
      </c>
    </row>
    <row r="69" spans="1:7" ht="12.75" customHeight="1" x14ac:dyDescent="0.25">
      <c r="A69" s="79"/>
      <c r="B69" s="98">
        <v>2.09</v>
      </c>
      <c r="C69" s="125" t="s">
        <v>91</v>
      </c>
      <c r="D69" s="126"/>
      <c r="E69" s="126"/>
      <c r="F69" s="127"/>
      <c r="G69" s="82">
        <v>18</v>
      </c>
    </row>
    <row r="70" spans="1:7" ht="12.75" customHeight="1" x14ac:dyDescent="0.25">
      <c r="A70" s="79"/>
      <c r="B70" s="98">
        <v>2.1</v>
      </c>
      <c r="C70" s="125" t="s">
        <v>92</v>
      </c>
      <c r="D70" s="126"/>
      <c r="E70" s="126"/>
      <c r="F70" s="127"/>
      <c r="G70" s="82">
        <v>25</v>
      </c>
    </row>
    <row r="71" spans="1:7" ht="12.75" customHeight="1" x14ac:dyDescent="0.25">
      <c r="A71" s="79"/>
      <c r="B71" s="98">
        <v>2.11</v>
      </c>
      <c r="C71" s="125" t="s">
        <v>93</v>
      </c>
      <c r="D71" s="126"/>
      <c r="E71" s="126"/>
      <c r="F71" s="127"/>
      <c r="G71" s="82">
        <v>57</v>
      </c>
    </row>
    <row r="72" spans="1:7" ht="12.75" customHeight="1" x14ac:dyDescent="0.25">
      <c r="A72" s="79"/>
      <c r="B72" s="98">
        <v>2.12</v>
      </c>
      <c r="C72" s="125" t="s">
        <v>94</v>
      </c>
      <c r="D72" s="126"/>
      <c r="E72" s="126"/>
      <c r="F72" s="127"/>
      <c r="G72" s="82">
        <v>1.85</v>
      </c>
    </row>
    <row r="73" spans="1:7" ht="14.25" customHeight="1" x14ac:dyDescent="0.25">
      <c r="A73" s="79"/>
      <c r="B73" s="98">
        <v>2.13</v>
      </c>
      <c r="C73" s="125" t="s">
        <v>95</v>
      </c>
      <c r="D73" s="126"/>
      <c r="E73" s="126"/>
      <c r="F73" s="127"/>
      <c r="G73" s="82">
        <v>4.5</v>
      </c>
    </row>
    <row r="74" spans="1:7" x14ac:dyDescent="0.25">
      <c r="A74" s="79"/>
      <c r="B74" s="98">
        <v>2.14</v>
      </c>
      <c r="C74" s="125" t="s">
        <v>96</v>
      </c>
      <c r="D74" s="126"/>
      <c r="E74" s="126"/>
      <c r="F74" s="127"/>
      <c r="G74" s="82">
        <v>239.2</v>
      </c>
    </row>
    <row r="75" spans="1:7" ht="12.75" customHeight="1" x14ac:dyDescent="0.25">
      <c r="A75" s="79"/>
      <c r="B75" s="98">
        <v>2.15</v>
      </c>
      <c r="C75" s="125" t="s">
        <v>97</v>
      </c>
      <c r="D75" s="126"/>
      <c r="E75" s="126"/>
      <c r="F75" s="127"/>
      <c r="G75" s="82">
        <v>224</v>
      </c>
    </row>
    <row r="76" spans="1:7" ht="14.25" customHeight="1" x14ac:dyDescent="0.25">
      <c r="A76" s="79"/>
      <c r="B76" s="98">
        <v>2.16</v>
      </c>
      <c r="C76" s="125" t="s">
        <v>98</v>
      </c>
      <c r="D76" s="126"/>
      <c r="E76" s="126"/>
      <c r="F76" s="127"/>
      <c r="G76" s="82">
        <v>0</v>
      </c>
    </row>
    <row r="77" spans="1:7" ht="12" customHeight="1" x14ac:dyDescent="0.25">
      <c r="A77" s="79"/>
      <c r="B77" s="98">
        <v>2.17</v>
      </c>
      <c r="C77" s="125" t="s">
        <v>99</v>
      </c>
      <c r="D77" s="126"/>
      <c r="E77" s="126"/>
      <c r="F77" s="127"/>
      <c r="G77" s="82">
        <v>92.8</v>
      </c>
    </row>
    <row r="78" spans="1:7" ht="14" x14ac:dyDescent="0.25">
      <c r="A78" s="90"/>
      <c r="B78" s="98">
        <v>2.1800000000000002</v>
      </c>
      <c r="C78" s="125" t="s">
        <v>100</v>
      </c>
      <c r="D78" s="126"/>
      <c r="E78" s="126"/>
      <c r="F78" s="127"/>
      <c r="G78" s="91">
        <v>456</v>
      </c>
    </row>
    <row r="79" spans="1:7" ht="13" x14ac:dyDescent="0.3">
      <c r="A79" s="92"/>
      <c r="B79" s="100"/>
      <c r="C79" s="142" t="s">
        <v>102</v>
      </c>
      <c r="D79" s="143"/>
      <c r="E79" s="143"/>
      <c r="F79" s="144"/>
      <c r="G79" s="94"/>
    </row>
    <row r="80" spans="1:7" x14ac:dyDescent="0.25">
      <c r="A80" s="101"/>
      <c r="B80" s="77"/>
      <c r="C80" s="96"/>
      <c r="D80" s="96"/>
      <c r="E80" s="96"/>
      <c r="F80" s="96"/>
      <c r="G80" s="96"/>
    </row>
    <row r="81" spans="1:7" ht="14" x14ac:dyDescent="0.3">
      <c r="A81" s="84" t="s">
        <v>81</v>
      </c>
      <c r="B81" s="102">
        <v>3</v>
      </c>
      <c r="C81" s="83" t="s">
        <v>103</v>
      </c>
      <c r="D81" s="96"/>
      <c r="E81" s="96"/>
      <c r="F81" s="96"/>
      <c r="G81" s="97"/>
    </row>
    <row r="82" spans="1:7" ht="13" x14ac:dyDescent="0.3">
      <c r="A82" s="79"/>
      <c r="C82" s="83"/>
      <c r="D82" s="75"/>
      <c r="E82" s="75"/>
      <c r="F82" s="75"/>
      <c r="G82" s="82"/>
    </row>
    <row r="83" spans="1:7" ht="14.25" customHeight="1" x14ac:dyDescent="0.25">
      <c r="A83" s="79"/>
      <c r="B83" s="98">
        <v>3.01</v>
      </c>
      <c r="C83" s="125" t="s">
        <v>83</v>
      </c>
      <c r="D83" s="126"/>
      <c r="E83" s="126"/>
      <c r="F83" s="127"/>
      <c r="G83" s="82">
        <v>5.95</v>
      </c>
    </row>
    <row r="84" spans="1:7" x14ac:dyDescent="0.25">
      <c r="A84" s="79"/>
      <c r="B84" s="98">
        <v>3.02</v>
      </c>
      <c r="C84" s="125" t="s">
        <v>84</v>
      </c>
      <c r="D84" s="126"/>
      <c r="E84" s="126"/>
      <c r="F84" s="127"/>
      <c r="G84" s="82">
        <v>1.9</v>
      </c>
    </row>
    <row r="85" spans="1:7" ht="14.25" customHeight="1" x14ac:dyDescent="0.25">
      <c r="A85" s="79"/>
      <c r="B85" s="98">
        <v>3.03</v>
      </c>
      <c r="C85" s="125" t="s">
        <v>85</v>
      </c>
      <c r="D85" s="126"/>
      <c r="E85" s="126"/>
      <c r="F85" s="127"/>
      <c r="G85" s="82">
        <v>2.9</v>
      </c>
    </row>
    <row r="86" spans="1:7" ht="12.75" customHeight="1" x14ac:dyDescent="0.25">
      <c r="A86" s="79"/>
      <c r="B86" s="98">
        <v>3.04</v>
      </c>
      <c r="C86" s="125" t="s">
        <v>86</v>
      </c>
      <c r="D86" s="126"/>
      <c r="E86" s="126"/>
      <c r="F86" s="127"/>
      <c r="G86" s="82">
        <v>5.95</v>
      </c>
    </row>
    <row r="87" spans="1:7" ht="12" customHeight="1" x14ac:dyDescent="0.25">
      <c r="A87" s="79"/>
      <c r="B87" s="98">
        <v>3.05</v>
      </c>
      <c r="C87" s="125" t="s">
        <v>87</v>
      </c>
      <c r="D87" s="126"/>
      <c r="E87" s="126"/>
      <c r="F87" s="127"/>
      <c r="G87" s="82">
        <v>22.4</v>
      </c>
    </row>
    <row r="88" spans="1:7" ht="12.75" customHeight="1" x14ac:dyDescent="0.25">
      <c r="A88" s="79"/>
      <c r="B88" s="98">
        <v>3.06</v>
      </c>
      <c r="C88" s="125" t="s">
        <v>88</v>
      </c>
      <c r="D88" s="126"/>
      <c r="E88" s="126"/>
      <c r="F88" s="127"/>
      <c r="G88" s="82">
        <v>99</v>
      </c>
    </row>
    <row r="89" spans="1:7" x14ac:dyDescent="0.25">
      <c r="A89" s="79"/>
      <c r="B89" s="98">
        <v>3.07</v>
      </c>
      <c r="C89" s="125" t="s">
        <v>89</v>
      </c>
      <c r="D89" s="126"/>
      <c r="E89" s="126"/>
      <c r="F89" s="127"/>
      <c r="G89" s="82">
        <v>35.17</v>
      </c>
    </row>
    <row r="90" spans="1:7" x14ac:dyDescent="0.25">
      <c r="A90" s="79"/>
      <c r="B90" s="98">
        <v>3.08</v>
      </c>
      <c r="C90" s="125" t="s">
        <v>90</v>
      </c>
      <c r="D90" s="126"/>
      <c r="E90" s="126"/>
      <c r="F90" s="127"/>
      <c r="G90" s="82">
        <v>38</v>
      </c>
    </row>
    <row r="91" spans="1:7" x14ac:dyDescent="0.25">
      <c r="A91" s="79"/>
      <c r="B91" s="98">
        <v>3.09</v>
      </c>
      <c r="C91" s="125" t="s">
        <v>91</v>
      </c>
      <c r="D91" s="126"/>
      <c r="E91" s="126"/>
      <c r="F91" s="127"/>
      <c r="G91" s="82">
        <v>18</v>
      </c>
    </row>
    <row r="92" spans="1:7" x14ac:dyDescent="0.25">
      <c r="A92" s="79"/>
      <c r="B92" s="98">
        <v>3.1</v>
      </c>
      <c r="C92" s="125" t="s">
        <v>92</v>
      </c>
      <c r="D92" s="126"/>
      <c r="E92" s="126"/>
      <c r="F92" s="127"/>
      <c r="G92" s="82">
        <v>25</v>
      </c>
    </row>
    <row r="93" spans="1:7" x14ac:dyDescent="0.25">
      <c r="A93" s="79"/>
      <c r="B93" s="98">
        <v>3.11</v>
      </c>
      <c r="C93" s="125" t="s">
        <v>93</v>
      </c>
      <c r="D93" s="126"/>
      <c r="E93" s="126"/>
      <c r="F93" s="127"/>
      <c r="G93" s="82">
        <v>57</v>
      </c>
    </row>
    <row r="94" spans="1:7" x14ac:dyDescent="0.25">
      <c r="A94" s="79"/>
      <c r="B94" s="98">
        <v>3.12</v>
      </c>
      <c r="C94" s="125" t="s">
        <v>94</v>
      </c>
      <c r="D94" s="126"/>
      <c r="E94" s="126"/>
      <c r="F94" s="127"/>
      <c r="G94" s="82">
        <v>1.85</v>
      </c>
    </row>
    <row r="95" spans="1:7" ht="12.75" customHeight="1" x14ac:dyDescent="0.25">
      <c r="A95" s="79"/>
      <c r="B95" s="98">
        <v>3.13</v>
      </c>
      <c r="C95" s="125" t="s">
        <v>95</v>
      </c>
      <c r="D95" s="126"/>
      <c r="E95" s="126"/>
      <c r="F95" s="127"/>
      <c r="G95" s="82">
        <v>4.5</v>
      </c>
    </row>
    <row r="96" spans="1:7" x14ac:dyDescent="0.25">
      <c r="A96" s="79"/>
      <c r="B96" s="98">
        <v>3.14</v>
      </c>
      <c r="C96" s="125" t="s">
        <v>96</v>
      </c>
      <c r="D96" s="126"/>
      <c r="E96" s="126"/>
      <c r="F96" s="127"/>
      <c r="G96" s="82">
        <v>239.2</v>
      </c>
    </row>
    <row r="97" spans="1:7" x14ac:dyDescent="0.25">
      <c r="A97" s="79"/>
      <c r="B97" s="98">
        <v>3.15</v>
      </c>
      <c r="C97" s="125" t="s">
        <v>97</v>
      </c>
      <c r="D97" s="126"/>
      <c r="E97" s="126"/>
      <c r="F97" s="127"/>
      <c r="G97" s="82">
        <v>224</v>
      </c>
    </row>
    <row r="98" spans="1:7" ht="14.25" customHeight="1" x14ac:dyDescent="0.25">
      <c r="A98" s="79"/>
      <c r="B98" s="98">
        <v>3.16</v>
      </c>
      <c r="C98" s="125" t="s">
        <v>98</v>
      </c>
      <c r="D98" s="126"/>
      <c r="E98" s="126"/>
      <c r="F98" s="127"/>
      <c r="G98" s="82">
        <v>0</v>
      </c>
    </row>
    <row r="99" spans="1:7" ht="15.75" customHeight="1" x14ac:dyDescent="0.25">
      <c r="A99" s="79"/>
      <c r="B99" s="98">
        <v>3.17</v>
      </c>
      <c r="C99" s="125" t="s">
        <v>99</v>
      </c>
      <c r="D99" s="126"/>
      <c r="E99" s="126"/>
      <c r="F99" s="127"/>
      <c r="G99" s="82">
        <v>92.8</v>
      </c>
    </row>
    <row r="100" spans="1:7" ht="14" x14ac:dyDescent="0.25">
      <c r="A100" s="90"/>
      <c r="B100" s="98">
        <v>3.18</v>
      </c>
      <c r="C100" s="125" t="s">
        <v>100</v>
      </c>
      <c r="D100" s="126"/>
      <c r="E100" s="126"/>
      <c r="F100" s="127"/>
      <c r="G100" s="91">
        <v>456</v>
      </c>
    </row>
    <row r="101" spans="1:7" ht="13" x14ac:dyDescent="0.3">
      <c r="A101" s="92"/>
      <c r="B101" s="100"/>
      <c r="C101" s="142" t="s">
        <v>104</v>
      </c>
      <c r="D101" s="143"/>
      <c r="E101" s="143"/>
      <c r="F101" s="144"/>
      <c r="G101" s="94"/>
    </row>
    <row r="102" spans="1:7" x14ac:dyDescent="0.25">
      <c r="A102" s="79"/>
      <c r="C102" s="95"/>
      <c r="D102" s="96"/>
      <c r="E102" s="96"/>
      <c r="F102" s="96"/>
      <c r="G102" s="82"/>
    </row>
    <row r="103" spans="1:7" ht="14" x14ac:dyDescent="0.3">
      <c r="A103" s="84" t="s">
        <v>81</v>
      </c>
      <c r="B103" s="103">
        <v>4</v>
      </c>
      <c r="C103" s="83" t="s">
        <v>23</v>
      </c>
      <c r="D103" s="75"/>
      <c r="E103" s="75"/>
      <c r="F103" s="75"/>
      <c r="G103" s="82"/>
    </row>
    <row r="104" spans="1:7" ht="13" x14ac:dyDescent="0.3">
      <c r="A104" s="79"/>
      <c r="C104" s="83"/>
      <c r="D104" s="75"/>
      <c r="E104" s="75"/>
      <c r="F104" s="75"/>
      <c r="G104" s="82"/>
    </row>
    <row r="105" spans="1:7" ht="14.25" customHeight="1" x14ac:dyDescent="0.25">
      <c r="A105" s="79"/>
      <c r="B105" s="98">
        <v>4.01</v>
      </c>
      <c r="C105" s="125" t="s">
        <v>83</v>
      </c>
      <c r="D105" s="126"/>
      <c r="E105" s="126"/>
      <c r="F105" s="127"/>
      <c r="G105" s="82">
        <v>5.95</v>
      </c>
    </row>
    <row r="106" spans="1:7" x14ac:dyDescent="0.25">
      <c r="A106" s="79"/>
      <c r="B106" s="98">
        <v>4.0199999999999996</v>
      </c>
      <c r="C106" s="125" t="s">
        <v>84</v>
      </c>
      <c r="D106" s="126"/>
      <c r="E106" s="126"/>
      <c r="F106" s="127"/>
      <c r="G106" s="82">
        <v>1.9</v>
      </c>
    </row>
    <row r="107" spans="1:7" ht="12.75" customHeight="1" x14ac:dyDescent="0.25">
      <c r="A107" s="79"/>
      <c r="B107" s="98">
        <v>4.03</v>
      </c>
      <c r="C107" s="125" t="s">
        <v>85</v>
      </c>
      <c r="D107" s="126"/>
      <c r="E107" s="126"/>
      <c r="F107" s="127"/>
      <c r="G107" s="82">
        <v>2.9</v>
      </c>
    </row>
    <row r="108" spans="1:7" ht="12" customHeight="1" x14ac:dyDescent="0.25">
      <c r="A108" s="79"/>
      <c r="B108" s="98">
        <v>4.04</v>
      </c>
      <c r="C108" s="125" t="s">
        <v>86</v>
      </c>
      <c r="D108" s="126"/>
      <c r="E108" s="126"/>
      <c r="F108" s="127"/>
      <c r="G108" s="82">
        <v>5.95</v>
      </c>
    </row>
    <row r="109" spans="1:7" ht="14.25" customHeight="1" x14ac:dyDescent="0.25">
      <c r="A109" s="79"/>
      <c r="B109" s="98">
        <v>4.05</v>
      </c>
      <c r="C109" s="125" t="s">
        <v>87</v>
      </c>
      <c r="D109" s="126"/>
      <c r="E109" s="126"/>
      <c r="F109" s="127"/>
      <c r="G109" s="82">
        <v>22.4</v>
      </c>
    </row>
    <row r="110" spans="1:7" ht="12.75" customHeight="1" x14ac:dyDescent="0.25">
      <c r="A110" s="79"/>
      <c r="B110" s="98">
        <v>4.0599999999999996</v>
      </c>
      <c r="C110" s="125" t="s">
        <v>88</v>
      </c>
      <c r="D110" s="126"/>
      <c r="E110" s="126"/>
      <c r="F110" s="127"/>
      <c r="G110" s="82">
        <v>99</v>
      </c>
    </row>
    <row r="111" spans="1:7" x14ac:dyDescent="0.25">
      <c r="A111" s="79"/>
      <c r="B111" s="98">
        <v>4.07</v>
      </c>
      <c r="C111" s="125" t="s">
        <v>89</v>
      </c>
      <c r="D111" s="126"/>
      <c r="E111" s="126"/>
      <c r="F111" s="127"/>
      <c r="G111" s="82">
        <v>35.17</v>
      </c>
    </row>
    <row r="112" spans="1:7" x14ac:dyDescent="0.25">
      <c r="A112" s="79"/>
      <c r="B112" s="98">
        <v>4.08</v>
      </c>
      <c r="C112" s="125" t="s">
        <v>90</v>
      </c>
      <c r="D112" s="126"/>
      <c r="E112" s="126"/>
      <c r="F112" s="127"/>
      <c r="G112" s="82">
        <v>38</v>
      </c>
    </row>
    <row r="113" spans="1:7" x14ac:dyDescent="0.25">
      <c r="A113" s="79"/>
      <c r="B113" s="98">
        <v>4.09</v>
      </c>
      <c r="C113" s="125" t="s">
        <v>91</v>
      </c>
      <c r="D113" s="126"/>
      <c r="E113" s="126"/>
      <c r="F113" s="127"/>
      <c r="G113" s="82">
        <v>18</v>
      </c>
    </row>
    <row r="114" spans="1:7" x14ac:dyDescent="0.25">
      <c r="A114" s="79"/>
      <c r="B114" s="98">
        <v>4.0999999999999996</v>
      </c>
      <c r="C114" s="125" t="s">
        <v>92</v>
      </c>
      <c r="D114" s="126"/>
      <c r="E114" s="126"/>
      <c r="F114" s="127"/>
      <c r="G114" s="82">
        <v>25</v>
      </c>
    </row>
    <row r="115" spans="1:7" x14ac:dyDescent="0.25">
      <c r="A115" s="79"/>
      <c r="B115" s="98">
        <v>4.1100000000000003</v>
      </c>
      <c r="C115" s="125" t="s">
        <v>93</v>
      </c>
      <c r="D115" s="126"/>
      <c r="E115" s="126"/>
      <c r="F115" s="127"/>
      <c r="G115" s="82">
        <v>57</v>
      </c>
    </row>
    <row r="116" spans="1:7" x14ac:dyDescent="0.25">
      <c r="A116" s="79"/>
      <c r="B116" s="98">
        <v>4.12</v>
      </c>
      <c r="C116" s="125" t="s">
        <v>94</v>
      </c>
      <c r="D116" s="126"/>
      <c r="E116" s="126"/>
      <c r="F116" s="127"/>
      <c r="G116" s="82">
        <v>1.85</v>
      </c>
    </row>
    <row r="117" spans="1:7" ht="12.75" customHeight="1" x14ac:dyDescent="0.25">
      <c r="A117" s="79"/>
      <c r="B117" s="98">
        <v>4.13</v>
      </c>
      <c r="C117" s="125" t="s">
        <v>95</v>
      </c>
      <c r="D117" s="126"/>
      <c r="E117" s="126"/>
      <c r="F117" s="127"/>
      <c r="G117" s="82">
        <v>4.5</v>
      </c>
    </row>
    <row r="118" spans="1:7" x14ac:dyDescent="0.25">
      <c r="A118" s="79"/>
      <c r="B118" s="98">
        <v>4.1399999999999997</v>
      </c>
      <c r="C118" s="125" t="s">
        <v>96</v>
      </c>
      <c r="D118" s="126"/>
      <c r="E118" s="126"/>
      <c r="F118" s="127"/>
      <c r="G118" s="82">
        <v>239.2</v>
      </c>
    </row>
    <row r="119" spans="1:7" x14ac:dyDescent="0.25">
      <c r="A119" s="79"/>
      <c r="B119" s="98">
        <v>4.1500000000000004</v>
      </c>
      <c r="C119" s="125" t="s">
        <v>97</v>
      </c>
      <c r="D119" s="126"/>
      <c r="E119" s="126"/>
      <c r="F119" s="127"/>
      <c r="G119" s="82">
        <v>224</v>
      </c>
    </row>
    <row r="120" spans="1:7" ht="14.25" customHeight="1" x14ac:dyDescent="0.25">
      <c r="A120" s="79"/>
      <c r="B120" s="98">
        <v>4.16</v>
      </c>
      <c r="C120" s="125" t="s">
        <v>98</v>
      </c>
      <c r="D120" s="126"/>
      <c r="E120" s="126"/>
      <c r="F120" s="127"/>
      <c r="G120" s="82">
        <v>0</v>
      </c>
    </row>
    <row r="121" spans="1:7" ht="14.25" customHeight="1" x14ac:dyDescent="0.25">
      <c r="A121" s="79"/>
      <c r="B121" s="98">
        <v>4.17</v>
      </c>
      <c r="C121" s="125" t="s">
        <v>99</v>
      </c>
      <c r="D121" s="126"/>
      <c r="E121" s="126"/>
      <c r="F121" s="127"/>
      <c r="G121" s="82">
        <v>92.8</v>
      </c>
    </row>
    <row r="122" spans="1:7" ht="14" x14ac:dyDescent="0.25">
      <c r="A122" s="90"/>
      <c r="B122" s="98">
        <v>4.18</v>
      </c>
      <c r="C122" s="125" t="s">
        <v>100</v>
      </c>
      <c r="D122" s="126"/>
      <c r="E122" s="126"/>
      <c r="F122" s="127"/>
      <c r="G122" s="91">
        <v>456</v>
      </c>
    </row>
    <row r="123" spans="1:7" ht="13" x14ac:dyDescent="0.3">
      <c r="A123" s="90"/>
      <c r="B123" s="100"/>
      <c r="C123" s="142" t="s">
        <v>105</v>
      </c>
      <c r="D123" s="143"/>
      <c r="E123" s="143"/>
      <c r="F123" s="144"/>
      <c r="G123" s="99"/>
    </row>
    <row r="124" spans="1:7" x14ac:dyDescent="0.25">
      <c r="A124" s="79"/>
      <c r="C124" s="95"/>
      <c r="D124" s="96"/>
      <c r="E124" s="96"/>
      <c r="F124" s="96"/>
      <c r="G124" s="82"/>
    </row>
    <row r="125" spans="1:7" ht="14.25" customHeight="1" x14ac:dyDescent="0.3">
      <c r="A125" s="84" t="s">
        <v>81</v>
      </c>
      <c r="B125" s="103">
        <v>5</v>
      </c>
      <c r="C125" s="83" t="s">
        <v>106</v>
      </c>
      <c r="D125" s="75"/>
      <c r="E125" s="75"/>
      <c r="F125" s="75"/>
      <c r="G125" s="82"/>
    </row>
    <row r="126" spans="1:7" ht="13" x14ac:dyDescent="0.3">
      <c r="A126" s="79"/>
      <c r="C126" s="83"/>
      <c r="D126" s="75"/>
      <c r="E126" s="75"/>
      <c r="F126" s="75"/>
      <c r="G126" s="82"/>
    </row>
    <row r="127" spans="1:7" ht="14.25" customHeight="1" x14ac:dyDescent="0.25">
      <c r="A127" s="79"/>
      <c r="B127" s="98">
        <v>5.01</v>
      </c>
      <c r="C127" s="125" t="s">
        <v>83</v>
      </c>
      <c r="D127" s="126"/>
      <c r="E127" s="126"/>
      <c r="F127" s="127"/>
      <c r="G127" s="82">
        <v>5.95</v>
      </c>
    </row>
    <row r="128" spans="1:7" x14ac:dyDescent="0.25">
      <c r="A128" s="79"/>
      <c r="B128" s="98">
        <v>5.0199999999999996</v>
      </c>
      <c r="C128" s="125" t="s">
        <v>84</v>
      </c>
      <c r="D128" s="126"/>
      <c r="E128" s="126"/>
      <c r="F128" s="127"/>
      <c r="G128" s="82">
        <v>1.9</v>
      </c>
    </row>
    <row r="129" spans="1:7" ht="12.75" customHeight="1" x14ac:dyDescent="0.25">
      <c r="A129" s="79"/>
      <c r="B129" s="98">
        <v>5.03</v>
      </c>
      <c r="C129" s="125" t="s">
        <v>85</v>
      </c>
      <c r="D129" s="126"/>
      <c r="E129" s="126"/>
      <c r="F129" s="127"/>
      <c r="G129" s="82">
        <v>2.9</v>
      </c>
    </row>
    <row r="130" spans="1:7" ht="12.75" customHeight="1" x14ac:dyDescent="0.25">
      <c r="A130" s="79"/>
      <c r="B130" s="98">
        <v>5.04</v>
      </c>
      <c r="C130" s="125" t="s">
        <v>86</v>
      </c>
      <c r="D130" s="126"/>
      <c r="E130" s="126"/>
      <c r="F130" s="127"/>
      <c r="G130" s="82">
        <v>5.95</v>
      </c>
    </row>
    <row r="131" spans="1:7" ht="12" customHeight="1" x14ac:dyDescent="0.25">
      <c r="A131" s="79"/>
      <c r="B131" s="98">
        <v>5.05</v>
      </c>
      <c r="C131" s="125" t="s">
        <v>87</v>
      </c>
      <c r="D131" s="126"/>
      <c r="E131" s="126"/>
      <c r="F131" s="127"/>
      <c r="G131" s="82">
        <v>22.4</v>
      </c>
    </row>
    <row r="132" spans="1:7" ht="13.5" customHeight="1" x14ac:dyDescent="0.25">
      <c r="A132" s="79"/>
      <c r="B132" s="98">
        <v>5.0599999999999996</v>
      </c>
      <c r="C132" s="125" t="s">
        <v>88</v>
      </c>
      <c r="D132" s="126"/>
      <c r="E132" s="126"/>
      <c r="F132" s="127"/>
      <c r="G132" s="82">
        <v>99</v>
      </c>
    </row>
    <row r="133" spans="1:7" x14ac:dyDescent="0.25">
      <c r="A133" s="79"/>
      <c r="B133" s="98">
        <v>5.07</v>
      </c>
      <c r="C133" s="125" t="s">
        <v>89</v>
      </c>
      <c r="D133" s="126"/>
      <c r="E133" s="126"/>
      <c r="F133" s="127"/>
      <c r="G133" s="82">
        <v>35.17</v>
      </c>
    </row>
    <row r="134" spans="1:7" x14ac:dyDescent="0.25">
      <c r="A134" s="79"/>
      <c r="B134" s="98">
        <v>5.08</v>
      </c>
      <c r="C134" s="125" t="s">
        <v>90</v>
      </c>
      <c r="D134" s="126"/>
      <c r="E134" s="126"/>
      <c r="F134" s="127"/>
      <c r="G134" s="82">
        <v>38</v>
      </c>
    </row>
    <row r="135" spans="1:7" x14ac:dyDescent="0.25">
      <c r="A135" s="79"/>
      <c r="B135" s="98">
        <v>5.09</v>
      </c>
      <c r="C135" s="125" t="s">
        <v>91</v>
      </c>
      <c r="D135" s="126"/>
      <c r="E135" s="126"/>
      <c r="F135" s="127"/>
      <c r="G135" s="82">
        <v>18</v>
      </c>
    </row>
    <row r="136" spans="1:7" x14ac:dyDescent="0.25">
      <c r="A136" s="79"/>
      <c r="B136" s="98">
        <v>5.0999999999999996</v>
      </c>
      <c r="C136" s="125" t="s">
        <v>92</v>
      </c>
      <c r="D136" s="126"/>
      <c r="E136" s="126"/>
      <c r="F136" s="127"/>
      <c r="G136" s="82">
        <v>25</v>
      </c>
    </row>
    <row r="137" spans="1:7" x14ac:dyDescent="0.25">
      <c r="A137" s="79"/>
      <c r="B137" s="98">
        <v>5.1100000000000003</v>
      </c>
      <c r="C137" s="125" t="s">
        <v>93</v>
      </c>
      <c r="D137" s="126"/>
      <c r="E137" s="126"/>
      <c r="F137" s="127"/>
      <c r="G137" s="82">
        <v>57</v>
      </c>
    </row>
    <row r="138" spans="1:7" x14ac:dyDescent="0.25">
      <c r="A138" s="79"/>
      <c r="B138" s="98">
        <v>5.12</v>
      </c>
      <c r="C138" s="125" t="s">
        <v>94</v>
      </c>
      <c r="D138" s="126"/>
      <c r="E138" s="126"/>
      <c r="F138" s="127"/>
      <c r="G138" s="82">
        <v>1.85</v>
      </c>
    </row>
    <row r="139" spans="1:7" ht="12" customHeight="1" x14ac:dyDescent="0.25">
      <c r="A139" s="79"/>
      <c r="B139" s="98">
        <v>5.13</v>
      </c>
      <c r="C139" s="125" t="s">
        <v>95</v>
      </c>
      <c r="D139" s="126"/>
      <c r="E139" s="126"/>
      <c r="F139" s="127"/>
      <c r="G139" s="82">
        <v>4.5</v>
      </c>
    </row>
    <row r="140" spans="1:7" x14ac:dyDescent="0.25">
      <c r="A140" s="79"/>
      <c r="B140" s="98">
        <v>5.14</v>
      </c>
      <c r="C140" s="125" t="s">
        <v>96</v>
      </c>
      <c r="D140" s="126"/>
      <c r="E140" s="126"/>
      <c r="F140" s="127"/>
      <c r="G140" s="82">
        <v>239.2</v>
      </c>
    </row>
    <row r="141" spans="1:7" x14ac:dyDescent="0.25">
      <c r="A141" s="79"/>
      <c r="B141" s="98">
        <v>5.15</v>
      </c>
      <c r="C141" s="125" t="s">
        <v>97</v>
      </c>
      <c r="D141" s="126"/>
      <c r="E141" s="126"/>
      <c r="F141" s="127"/>
      <c r="G141" s="82">
        <v>224</v>
      </c>
    </row>
    <row r="142" spans="1:7" ht="12" customHeight="1" x14ac:dyDescent="0.25">
      <c r="A142" s="79"/>
      <c r="B142" s="98">
        <v>5.16</v>
      </c>
      <c r="C142" s="125" t="s">
        <v>98</v>
      </c>
      <c r="D142" s="126"/>
      <c r="E142" s="126"/>
      <c r="F142" s="127"/>
      <c r="G142" s="82">
        <v>0</v>
      </c>
    </row>
    <row r="143" spans="1:7" ht="14.25" customHeight="1" x14ac:dyDescent="0.25">
      <c r="A143" s="79"/>
      <c r="B143" s="98">
        <v>5.17</v>
      </c>
      <c r="C143" s="125" t="s">
        <v>99</v>
      </c>
      <c r="D143" s="126"/>
      <c r="E143" s="126"/>
      <c r="F143" s="127"/>
      <c r="G143" s="82">
        <v>92.8</v>
      </c>
    </row>
    <row r="144" spans="1:7" ht="14" x14ac:dyDescent="0.25">
      <c r="A144" s="90"/>
      <c r="B144" s="98">
        <v>5.18</v>
      </c>
      <c r="C144" s="125" t="s">
        <v>100</v>
      </c>
      <c r="D144" s="126"/>
      <c r="E144" s="126"/>
      <c r="F144" s="127"/>
      <c r="G144" s="91">
        <v>456</v>
      </c>
    </row>
    <row r="145" spans="1:7" ht="12.75" customHeight="1" x14ac:dyDescent="0.3">
      <c r="A145" s="92"/>
      <c r="B145" s="100"/>
      <c r="C145" s="142" t="s">
        <v>107</v>
      </c>
      <c r="D145" s="143"/>
      <c r="E145" s="143"/>
      <c r="F145" s="144"/>
      <c r="G145" s="94"/>
    </row>
    <row r="146" spans="1:7" x14ac:dyDescent="0.25">
      <c r="A146" s="101"/>
      <c r="B146" s="77"/>
      <c r="C146" s="96"/>
      <c r="D146" s="96"/>
      <c r="E146" s="96"/>
      <c r="F146" s="96"/>
      <c r="G146" s="96"/>
    </row>
    <row r="147" spans="1:7" ht="13.5" customHeight="1" x14ac:dyDescent="0.3">
      <c r="A147" s="84" t="s">
        <v>81</v>
      </c>
      <c r="B147" s="104">
        <v>6</v>
      </c>
      <c r="C147" s="83" t="s">
        <v>24</v>
      </c>
      <c r="D147" s="96"/>
      <c r="E147" s="96"/>
      <c r="F147" s="96"/>
      <c r="G147" s="97"/>
    </row>
    <row r="148" spans="1:7" ht="13" x14ac:dyDescent="0.3">
      <c r="A148" s="79"/>
      <c r="C148" s="83"/>
      <c r="D148" s="75"/>
      <c r="E148" s="75"/>
      <c r="F148" s="75"/>
      <c r="G148" s="82"/>
    </row>
    <row r="149" spans="1:7" ht="14.25" customHeight="1" x14ac:dyDescent="0.25">
      <c r="A149" s="79"/>
      <c r="B149" s="98">
        <v>6.01</v>
      </c>
      <c r="C149" s="125" t="s">
        <v>83</v>
      </c>
      <c r="D149" s="126"/>
      <c r="E149" s="126"/>
      <c r="F149" s="127"/>
      <c r="G149" s="82">
        <v>5.95</v>
      </c>
    </row>
    <row r="150" spans="1:7" x14ac:dyDescent="0.25">
      <c r="A150" s="79"/>
      <c r="B150" s="98">
        <v>6.02</v>
      </c>
      <c r="C150" s="125" t="s">
        <v>84</v>
      </c>
      <c r="D150" s="126"/>
      <c r="E150" s="126"/>
      <c r="F150" s="127"/>
      <c r="G150" s="82">
        <v>1.9</v>
      </c>
    </row>
    <row r="151" spans="1:7" ht="12.75" customHeight="1" x14ac:dyDescent="0.25">
      <c r="A151" s="79"/>
      <c r="B151" s="98">
        <v>6.03</v>
      </c>
      <c r="C151" s="125" t="s">
        <v>85</v>
      </c>
      <c r="D151" s="126"/>
      <c r="E151" s="126"/>
      <c r="F151" s="127"/>
      <c r="G151" s="82">
        <v>2.9</v>
      </c>
    </row>
    <row r="152" spans="1:7" ht="12.75" customHeight="1" x14ac:dyDescent="0.25">
      <c r="A152" s="79"/>
      <c r="B152" s="98">
        <v>6.04</v>
      </c>
      <c r="C152" s="125" t="s">
        <v>86</v>
      </c>
      <c r="D152" s="126"/>
      <c r="E152" s="126"/>
      <c r="F152" s="127"/>
      <c r="G152" s="82">
        <v>5.95</v>
      </c>
    </row>
    <row r="153" spans="1:7" ht="12.75" customHeight="1" x14ac:dyDescent="0.25">
      <c r="A153" s="79"/>
      <c r="B153" s="98">
        <v>6.05</v>
      </c>
      <c r="C153" s="125" t="s">
        <v>87</v>
      </c>
      <c r="D153" s="126"/>
      <c r="E153" s="126"/>
      <c r="F153" s="127"/>
      <c r="G153" s="82">
        <v>22.4</v>
      </c>
    </row>
    <row r="154" spans="1:7" ht="14.25" customHeight="1" x14ac:dyDescent="0.25">
      <c r="A154" s="79"/>
      <c r="B154" s="98">
        <v>6.06</v>
      </c>
      <c r="C154" s="125" t="s">
        <v>88</v>
      </c>
      <c r="D154" s="126"/>
      <c r="E154" s="126"/>
      <c r="F154" s="127"/>
      <c r="G154" s="82">
        <v>99</v>
      </c>
    </row>
    <row r="155" spans="1:7" x14ac:dyDescent="0.25">
      <c r="A155" s="79"/>
      <c r="B155" s="98">
        <v>6.07</v>
      </c>
      <c r="C155" s="125" t="s">
        <v>89</v>
      </c>
      <c r="D155" s="126"/>
      <c r="E155" s="126"/>
      <c r="F155" s="127"/>
      <c r="G155" s="82">
        <v>35.17</v>
      </c>
    </row>
    <row r="156" spans="1:7" x14ac:dyDescent="0.25">
      <c r="A156" s="79"/>
      <c r="B156" s="98">
        <v>6.08</v>
      </c>
      <c r="C156" s="125" t="s">
        <v>90</v>
      </c>
      <c r="D156" s="126"/>
      <c r="E156" s="126"/>
      <c r="F156" s="127"/>
      <c r="G156" s="82">
        <v>38</v>
      </c>
    </row>
    <row r="157" spans="1:7" x14ac:dyDescent="0.25">
      <c r="A157" s="79"/>
      <c r="B157" s="98">
        <v>6.09</v>
      </c>
      <c r="C157" s="125" t="s">
        <v>91</v>
      </c>
      <c r="D157" s="126"/>
      <c r="E157" s="126"/>
      <c r="F157" s="127"/>
      <c r="G157" s="82">
        <v>18</v>
      </c>
    </row>
    <row r="158" spans="1:7" x14ac:dyDescent="0.25">
      <c r="A158" s="79"/>
      <c r="B158" s="98">
        <v>6.1</v>
      </c>
      <c r="C158" s="125" t="s">
        <v>92</v>
      </c>
      <c r="D158" s="126"/>
      <c r="E158" s="126"/>
      <c r="F158" s="127"/>
      <c r="G158" s="82">
        <v>25</v>
      </c>
    </row>
    <row r="159" spans="1:7" x14ac:dyDescent="0.25">
      <c r="A159" s="79"/>
      <c r="B159" s="98">
        <v>6.11</v>
      </c>
      <c r="C159" s="125" t="s">
        <v>93</v>
      </c>
      <c r="D159" s="126"/>
      <c r="E159" s="126"/>
      <c r="F159" s="127"/>
      <c r="G159" s="82">
        <v>57</v>
      </c>
    </row>
    <row r="160" spans="1:7" x14ac:dyDescent="0.25">
      <c r="A160" s="79"/>
      <c r="B160" s="98">
        <v>6.12</v>
      </c>
      <c r="C160" s="125" t="s">
        <v>94</v>
      </c>
      <c r="D160" s="126"/>
      <c r="E160" s="126"/>
      <c r="F160" s="127"/>
      <c r="G160" s="82">
        <v>1.85</v>
      </c>
    </row>
    <row r="161" spans="1:7" ht="14.25" customHeight="1" x14ac:dyDescent="0.25">
      <c r="A161" s="79"/>
      <c r="B161" s="98">
        <v>6.13</v>
      </c>
      <c r="C161" s="125" t="s">
        <v>95</v>
      </c>
      <c r="D161" s="126"/>
      <c r="E161" s="126"/>
      <c r="F161" s="127"/>
      <c r="G161" s="82">
        <v>4.5</v>
      </c>
    </row>
    <row r="162" spans="1:7" x14ac:dyDescent="0.25">
      <c r="A162" s="79"/>
      <c r="B162" s="98">
        <v>6.14</v>
      </c>
      <c r="C162" s="125" t="s">
        <v>96</v>
      </c>
      <c r="D162" s="126"/>
      <c r="E162" s="126"/>
      <c r="F162" s="127"/>
      <c r="G162" s="82">
        <v>239.2</v>
      </c>
    </row>
    <row r="163" spans="1:7" x14ac:dyDescent="0.25">
      <c r="A163" s="79"/>
      <c r="B163" s="98">
        <v>6.15</v>
      </c>
      <c r="C163" s="125" t="s">
        <v>97</v>
      </c>
      <c r="D163" s="126"/>
      <c r="E163" s="126"/>
      <c r="F163" s="127"/>
      <c r="G163" s="82">
        <v>224</v>
      </c>
    </row>
    <row r="164" spans="1:7" ht="12.75" customHeight="1" x14ac:dyDescent="0.25">
      <c r="A164" s="79"/>
      <c r="B164" s="98">
        <v>6.16</v>
      </c>
      <c r="C164" s="125" t="s">
        <v>98</v>
      </c>
      <c r="D164" s="126"/>
      <c r="E164" s="126"/>
      <c r="F164" s="127"/>
      <c r="G164" s="82">
        <v>0</v>
      </c>
    </row>
    <row r="165" spans="1:7" ht="12" customHeight="1" x14ac:dyDescent="0.25">
      <c r="A165" s="79"/>
      <c r="B165" s="98">
        <v>6.17</v>
      </c>
      <c r="C165" s="125" t="s">
        <v>99</v>
      </c>
      <c r="D165" s="126"/>
      <c r="E165" s="126"/>
      <c r="F165" s="127"/>
      <c r="G165" s="82">
        <v>92.8</v>
      </c>
    </row>
    <row r="166" spans="1:7" ht="14" x14ac:dyDescent="0.25">
      <c r="A166" s="90"/>
      <c r="B166" s="98">
        <v>6.18</v>
      </c>
      <c r="C166" s="125" t="s">
        <v>100</v>
      </c>
      <c r="D166" s="126"/>
      <c r="E166" s="126"/>
      <c r="F166" s="127"/>
      <c r="G166" s="91">
        <v>456</v>
      </c>
    </row>
    <row r="167" spans="1:7" ht="12.75" customHeight="1" x14ac:dyDescent="0.3">
      <c r="A167" s="90"/>
      <c r="B167" s="100"/>
      <c r="C167" s="142" t="s">
        <v>108</v>
      </c>
      <c r="D167" s="143"/>
      <c r="E167" s="143"/>
      <c r="F167" s="144"/>
      <c r="G167" s="94"/>
    </row>
    <row r="168" spans="1:7" x14ac:dyDescent="0.25">
      <c r="A168" s="79"/>
      <c r="C168" s="95"/>
      <c r="D168" s="96"/>
      <c r="E168" s="96"/>
      <c r="F168" s="96"/>
      <c r="G168" s="82"/>
    </row>
    <row r="169" spans="1:7" ht="13.5" customHeight="1" x14ac:dyDescent="0.3">
      <c r="A169" s="84" t="s">
        <v>81</v>
      </c>
      <c r="B169" s="103">
        <v>7</v>
      </c>
      <c r="C169" s="83" t="s">
        <v>30</v>
      </c>
      <c r="D169" s="75"/>
      <c r="E169" s="75"/>
      <c r="F169" s="75"/>
      <c r="G169" s="82"/>
    </row>
    <row r="170" spans="1:7" ht="13" x14ac:dyDescent="0.3">
      <c r="A170" s="79"/>
      <c r="C170" s="83"/>
      <c r="D170" s="75"/>
      <c r="E170" s="75"/>
      <c r="F170" s="75"/>
      <c r="G170" s="82"/>
    </row>
    <row r="171" spans="1:7" ht="12" customHeight="1" x14ac:dyDescent="0.25">
      <c r="A171" s="79"/>
      <c r="B171" s="98">
        <v>7.01</v>
      </c>
      <c r="C171" s="125" t="s">
        <v>83</v>
      </c>
      <c r="D171" s="126"/>
      <c r="E171" s="126"/>
      <c r="F171" s="127"/>
      <c r="G171" s="82">
        <v>5.95</v>
      </c>
    </row>
    <row r="172" spans="1:7" x14ac:dyDescent="0.25">
      <c r="A172" s="79"/>
      <c r="B172" s="98">
        <v>7.02</v>
      </c>
      <c r="C172" s="125" t="s">
        <v>84</v>
      </c>
      <c r="D172" s="126"/>
      <c r="E172" s="126"/>
      <c r="F172" s="127"/>
      <c r="G172" s="82">
        <v>1.9</v>
      </c>
    </row>
    <row r="173" spans="1:7" ht="12.75" customHeight="1" x14ac:dyDescent="0.25">
      <c r="A173" s="79"/>
      <c r="B173" s="98">
        <v>7.03</v>
      </c>
      <c r="C173" s="125" t="s">
        <v>85</v>
      </c>
      <c r="D173" s="126"/>
      <c r="E173" s="126"/>
      <c r="F173" s="127"/>
      <c r="G173" s="82">
        <v>2.9</v>
      </c>
    </row>
    <row r="174" spans="1:7" ht="14.25" customHeight="1" x14ac:dyDescent="0.25">
      <c r="A174" s="79"/>
      <c r="B174" s="98">
        <v>7.04</v>
      </c>
      <c r="C174" s="125" t="s">
        <v>86</v>
      </c>
      <c r="D174" s="126"/>
      <c r="E174" s="126"/>
      <c r="F174" s="127"/>
      <c r="G174" s="82">
        <v>5.95</v>
      </c>
    </row>
    <row r="175" spans="1:7" ht="14.25" customHeight="1" x14ac:dyDescent="0.25">
      <c r="A175" s="79"/>
      <c r="B175" s="98">
        <v>7.05</v>
      </c>
      <c r="C175" s="125" t="s">
        <v>87</v>
      </c>
      <c r="D175" s="126"/>
      <c r="E175" s="126"/>
      <c r="F175" s="127"/>
      <c r="G175" s="82">
        <v>22.4</v>
      </c>
    </row>
    <row r="176" spans="1:7" ht="12" customHeight="1" x14ac:dyDescent="0.25">
      <c r="A176" s="79"/>
      <c r="B176" s="98">
        <v>7.06</v>
      </c>
      <c r="C176" s="125" t="s">
        <v>88</v>
      </c>
      <c r="D176" s="126"/>
      <c r="E176" s="126"/>
      <c r="F176" s="127"/>
      <c r="G176" s="82">
        <v>99</v>
      </c>
    </row>
    <row r="177" spans="1:7" x14ac:dyDescent="0.25">
      <c r="A177" s="79"/>
      <c r="B177" s="98">
        <v>7.07</v>
      </c>
      <c r="C177" s="125" t="s">
        <v>89</v>
      </c>
      <c r="D177" s="126"/>
      <c r="E177" s="126"/>
      <c r="F177" s="127"/>
      <c r="G177" s="82">
        <v>35.17</v>
      </c>
    </row>
    <row r="178" spans="1:7" x14ac:dyDescent="0.25">
      <c r="A178" s="79"/>
      <c r="B178" s="98">
        <v>7.08</v>
      </c>
      <c r="C178" s="125" t="s">
        <v>90</v>
      </c>
      <c r="D178" s="126"/>
      <c r="E178" s="126"/>
      <c r="F178" s="127"/>
      <c r="G178" s="82">
        <v>38</v>
      </c>
    </row>
    <row r="179" spans="1:7" x14ac:dyDescent="0.25">
      <c r="A179" s="79"/>
      <c r="B179" s="98">
        <v>7.09</v>
      </c>
      <c r="C179" s="125" t="s">
        <v>91</v>
      </c>
      <c r="D179" s="126"/>
      <c r="E179" s="126"/>
      <c r="F179" s="127"/>
      <c r="G179" s="82">
        <v>18</v>
      </c>
    </row>
    <row r="180" spans="1:7" x14ac:dyDescent="0.25">
      <c r="A180" s="79"/>
      <c r="B180" s="98">
        <v>7.1</v>
      </c>
      <c r="C180" s="125" t="s">
        <v>92</v>
      </c>
      <c r="D180" s="126"/>
      <c r="E180" s="126"/>
      <c r="F180" s="127"/>
      <c r="G180" s="82">
        <v>25</v>
      </c>
    </row>
    <row r="181" spans="1:7" x14ac:dyDescent="0.25">
      <c r="A181" s="79"/>
      <c r="B181" s="98">
        <v>7.11</v>
      </c>
      <c r="C181" s="125" t="s">
        <v>93</v>
      </c>
      <c r="D181" s="126"/>
      <c r="E181" s="126"/>
      <c r="F181" s="127"/>
      <c r="G181" s="82">
        <v>57</v>
      </c>
    </row>
    <row r="182" spans="1:7" x14ac:dyDescent="0.25">
      <c r="A182" s="79"/>
      <c r="B182" s="98">
        <v>7.12</v>
      </c>
      <c r="C182" s="125" t="s">
        <v>94</v>
      </c>
      <c r="D182" s="126"/>
      <c r="E182" s="126"/>
      <c r="F182" s="127"/>
      <c r="G182" s="82">
        <v>1.85</v>
      </c>
    </row>
    <row r="183" spans="1:7" ht="12" customHeight="1" x14ac:dyDescent="0.25">
      <c r="A183" s="79"/>
      <c r="B183" s="98">
        <v>7.13</v>
      </c>
      <c r="C183" s="125" t="s">
        <v>95</v>
      </c>
      <c r="D183" s="126"/>
      <c r="E183" s="126"/>
      <c r="F183" s="127"/>
      <c r="G183" s="82">
        <v>4.5</v>
      </c>
    </row>
    <row r="184" spans="1:7" x14ac:dyDescent="0.25">
      <c r="A184" s="79"/>
      <c r="B184" s="98">
        <v>7.14</v>
      </c>
      <c r="C184" s="125" t="s">
        <v>96</v>
      </c>
      <c r="D184" s="126"/>
      <c r="E184" s="126"/>
      <c r="F184" s="127"/>
      <c r="G184" s="82">
        <v>239.2</v>
      </c>
    </row>
    <row r="185" spans="1:7" x14ac:dyDescent="0.25">
      <c r="A185" s="79"/>
      <c r="B185" s="98">
        <v>7.15</v>
      </c>
      <c r="C185" s="125" t="s">
        <v>97</v>
      </c>
      <c r="D185" s="126"/>
      <c r="E185" s="126"/>
      <c r="F185" s="127"/>
      <c r="G185" s="82">
        <v>224</v>
      </c>
    </row>
    <row r="186" spans="1:7" ht="14.25" customHeight="1" x14ac:dyDescent="0.25">
      <c r="A186" s="79"/>
      <c r="B186" s="98">
        <v>7.16</v>
      </c>
      <c r="C186" s="125" t="s">
        <v>98</v>
      </c>
      <c r="D186" s="126"/>
      <c r="E186" s="126"/>
      <c r="F186" s="127"/>
      <c r="G186" s="82">
        <v>0</v>
      </c>
    </row>
    <row r="187" spans="1:7" ht="12" customHeight="1" x14ac:dyDescent="0.25">
      <c r="A187" s="79"/>
      <c r="B187" s="98">
        <v>7.17</v>
      </c>
      <c r="C187" s="125" t="s">
        <v>99</v>
      </c>
      <c r="D187" s="126"/>
      <c r="E187" s="126"/>
      <c r="F187" s="127"/>
      <c r="G187" s="82">
        <v>92.8</v>
      </c>
    </row>
    <row r="188" spans="1:7" ht="14" x14ac:dyDescent="0.25">
      <c r="A188" s="90"/>
      <c r="B188" s="98">
        <v>7.18</v>
      </c>
      <c r="C188" s="125" t="s">
        <v>100</v>
      </c>
      <c r="D188" s="126"/>
      <c r="E188" s="126"/>
      <c r="F188" s="127"/>
      <c r="G188" s="91">
        <v>570</v>
      </c>
    </row>
    <row r="189" spans="1:7" ht="12.75" customHeight="1" x14ac:dyDescent="0.3">
      <c r="A189" s="92"/>
      <c r="B189" s="100"/>
      <c r="C189" s="142" t="s">
        <v>109</v>
      </c>
      <c r="D189" s="143"/>
      <c r="E189" s="143"/>
      <c r="F189" s="144"/>
      <c r="G189" s="94"/>
    </row>
    <row r="190" spans="1:7" x14ac:dyDescent="0.25">
      <c r="A190" s="79"/>
      <c r="C190" s="95"/>
      <c r="D190" s="96"/>
      <c r="E190" s="96"/>
      <c r="F190" s="96"/>
      <c r="G190" s="82"/>
    </row>
    <row r="191" spans="1:7" ht="14" x14ac:dyDescent="0.3">
      <c r="A191" s="84" t="s">
        <v>81</v>
      </c>
      <c r="B191" s="103">
        <v>8</v>
      </c>
      <c r="C191" s="83" t="s">
        <v>32</v>
      </c>
      <c r="D191" s="75"/>
      <c r="E191" s="75"/>
      <c r="F191" s="75"/>
      <c r="G191" s="82"/>
    </row>
    <row r="192" spans="1:7" ht="13" x14ac:dyDescent="0.3">
      <c r="A192" s="79"/>
      <c r="C192" s="83"/>
      <c r="D192" s="75"/>
      <c r="E192" s="75"/>
      <c r="F192" s="75"/>
      <c r="G192" s="82"/>
    </row>
    <row r="193" spans="1:7" ht="14.25" customHeight="1" x14ac:dyDescent="0.25">
      <c r="A193" s="79"/>
      <c r="B193" s="98">
        <v>8.01</v>
      </c>
      <c r="C193" s="125" t="s">
        <v>83</v>
      </c>
      <c r="D193" s="126"/>
      <c r="E193" s="126"/>
      <c r="F193" s="127"/>
      <c r="G193" s="82">
        <v>5.95</v>
      </c>
    </row>
    <row r="194" spans="1:7" x14ac:dyDescent="0.25">
      <c r="A194" s="79"/>
      <c r="B194" s="98">
        <v>8.02</v>
      </c>
      <c r="C194" s="125" t="s">
        <v>84</v>
      </c>
      <c r="D194" s="126"/>
      <c r="E194" s="126"/>
      <c r="F194" s="127"/>
      <c r="G194" s="82">
        <v>1.9</v>
      </c>
    </row>
    <row r="195" spans="1:7" ht="14.25" customHeight="1" x14ac:dyDescent="0.25">
      <c r="A195" s="79"/>
      <c r="B195" s="98">
        <v>8.0299999999999994</v>
      </c>
      <c r="C195" s="125" t="s">
        <v>85</v>
      </c>
      <c r="D195" s="126"/>
      <c r="E195" s="126"/>
      <c r="F195" s="127"/>
      <c r="G195" s="82">
        <v>2.9</v>
      </c>
    </row>
    <row r="196" spans="1:7" ht="12" customHeight="1" x14ac:dyDescent="0.25">
      <c r="A196" s="79"/>
      <c r="B196" s="98">
        <v>8.0399999999999991</v>
      </c>
      <c r="C196" s="125" t="s">
        <v>86</v>
      </c>
      <c r="D196" s="126"/>
      <c r="E196" s="126"/>
      <c r="F196" s="127"/>
      <c r="G196" s="82">
        <v>5.95</v>
      </c>
    </row>
    <row r="197" spans="1:7" ht="14.25" customHeight="1" x14ac:dyDescent="0.25">
      <c r="A197" s="79"/>
      <c r="B197" s="98">
        <v>8.0500000000000007</v>
      </c>
      <c r="C197" s="125" t="s">
        <v>87</v>
      </c>
      <c r="D197" s="126"/>
      <c r="E197" s="126"/>
      <c r="F197" s="127"/>
      <c r="G197" s="82">
        <v>22.4</v>
      </c>
    </row>
    <row r="198" spans="1:7" ht="12.75" customHeight="1" x14ac:dyDescent="0.25">
      <c r="A198" s="79"/>
      <c r="B198" s="98">
        <v>8.06</v>
      </c>
      <c r="C198" s="125" t="s">
        <v>88</v>
      </c>
      <c r="D198" s="126"/>
      <c r="E198" s="126"/>
      <c r="F198" s="127"/>
      <c r="G198" s="82">
        <v>99</v>
      </c>
    </row>
    <row r="199" spans="1:7" x14ac:dyDescent="0.25">
      <c r="A199" s="79"/>
      <c r="B199" s="98">
        <v>8.07</v>
      </c>
      <c r="C199" s="125" t="s">
        <v>89</v>
      </c>
      <c r="D199" s="126"/>
      <c r="E199" s="126"/>
      <c r="F199" s="127"/>
      <c r="G199" s="82">
        <v>35.17</v>
      </c>
    </row>
    <row r="200" spans="1:7" x14ac:dyDescent="0.25">
      <c r="A200" s="79"/>
      <c r="B200" s="98">
        <v>8.08</v>
      </c>
      <c r="C200" s="125" t="s">
        <v>90</v>
      </c>
      <c r="D200" s="126"/>
      <c r="E200" s="126"/>
      <c r="F200" s="127"/>
      <c r="G200" s="82">
        <v>38</v>
      </c>
    </row>
    <row r="201" spans="1:7" x14ac:dyDescent="0.25">
      <c r="A201" s="79"/>
      <c r="B201" s="98">
        <v>8.09</v>
      </c>
      <c r="C201" s="125" t="s">
        <v>91</v>
      </c>
      <c r="D201" s="126"/>
      <c r="E201" s="126"/>
      <c r="F201" s="127"/>
      <c r="G201" s="82">
        <v>18</v>
      </c>
    </row>
    <row r="202" spans="1:7" x14ac:dyDescent="0.25">
      <c r="A202" s="79"/>
      <c r="B202" s="98">
        <v>8.1</v>
      </c>
      <c r="C202" s="125" t="s">
        <v>92</v>
      </c>
      <c r="D202" s="126"/>
      <c r="E202" s="126"/>
      <c r="F202" s="127"/>
      <c r="G202" s="82">
        <v>25</v>
      </c>
    </row>
    <row r="203" spans="1:7" x14ac:dyDescent="0.25">
      <c r="A203" s="79"/>
      <c r="B203" s="98">
        <v>8.11</v>
      </c>
      <c r="C203" s="125" t="s">
        <v>93</v>
      </c>
      <c r="D203" s="126"/>
      <c r="E203" s="126"/>
      <c r="F203" s="127"/>
      <c r="G203" s="82">
        <v>57</v>
      </c>
    </row>
    <row r="204" spans="1:7" x14ac:dyDescent="0.25">
      <c r="A204" s="79"/>
      <c r="B204" s="98">
        <v>8.1199999999999992</v>
      </c>
      <c r="C204" s="125" t="s">
        <v>94</v>
      </c>
      <c r="D204" s="126"/>
      <c r="E204" s="126"/>
      <c r="F204" s="127"/>
      <c r="G204" s="82">
        <v>1.85</v>
      </c>
    </row>
    <row r="205" spans="1:7" ht="12" customHeight="1" x14ac:dyDescent="0.25">
      <c r="A205" s="79"/>
      <c r="B205" s="98">
        <v>8.1300000000000008</v>
      </c>
      <c r="C205" s="125" t="s">
        <v>95</v>
      </c>
      <c r="D205" s="126"/>
      <c r="E205" s="126"/>
      <c r="F205" s="127"/>
      <c r="G205" s="82">
        <v>4.5</v>
      </c>
    </row>
    <row r="206" spans="1:7" x14ac:dyDescent="0.25">
      <c r="A206" s="79"/>
      <c r="B206" s="98">
        <v>8.14</v>
      </c>
      <c r="C206" s="125" t="s">
        <v>96</v>
      </c>
      <c r="D206" s="126"/>
      <c r="E206" s="126"/>
      <c r="F206" s="127"/>
      <c r="G206" s="82">
        <v>239.2</v>
      </c>
    </row>
    <row r="207" spans="1:7" x14ac:dyDescent="0.25">
      <c r="A207" s="79"/>
      <c r="B207" s="98">
        <v>8.15</v>
      </c>
      <c r="C207" s="125" t="s">
        <v>97</v>
      </c>
      <c r="D207" s="126"/>
      <c r="E207" s="126"/>
      <c r="F207" s="127"/>
      <c r="G207" s="82">
        <v>224</v>
      </c>
    </row>
    <row r="208" spans="1:7" ht="14.25" customHeight="1" x14ac:dyDescent="0.25">
      <c r="A208" s="79"/>
      <c r="B208" s="98">
        <v>8.16</v>
      </c>
      <c r="C208" s="125" t="s">
        <v>98</v>
      </c>
      <c r="D208" s="126"/>
      <c r="E208" s="126"/>
      <c r="F208" s="127"/>
      <c r="G208" s="82">
        <v>0</v>
      </c>
    </row>
    <row r="209" spans="1:7" ht="12.75" customHeight="1" x14ac:dyDescent="0.25">
      <c r="A209" s="79"/>
      <c r="B209" s="98">
        <v>8.17</v>
      </c>
      <c r="C209" s="125" t="s">
        <v>99</v>
      </c>
      <c r="D209" s="126"/>
      <c r="E209" s="126"/>
      <c r="F209" s="127"/>
      <c r="G209" s="82">
        <v>92.8</v>
      </c>
    </row>
    <row r="210" spans="1:7" ht="14" x14ac:dyDescent="0.25">
      <c r="A210" s="90"/>
      <c r="B210" s="98">
        <v>8.18</v>
      </c>
      <c r="C210" s="125" t="s">
        <v>100</v>
      </c>
      <c r="D210" s="126"/>
      <c r="E210" s="126"/>
      <c r="F210" s="127"/>
      <c r="G210" s="91">
        <v>570</v>
      </c>
    </row>
    <row r="211" spans="1:7" ht="13" x14ac:dyDescent="0.3">
      <c r="A211" s="92"/>
      <c r="B211" s="100"/>
      <c r="C211" s="142" t="s">
        <v>110</v>
      </c>
      <c r="D211" s="143"/>
      <c r="E211" s="143"/>
      <c r="F211" s="144"/>
      <c r="G211" s="94"/>
    </row>
    <row r="212" spans="1:7" x14ac:dyDescent="0.25">
      <c r="A212" s="101"/>
      <c r="B212" s="77"/>
      <c r="C212" s="96"/>
      <c r="D212" s="96"/>
      <c r="E212" s="96"/>
      <c r="F212" s="96"/>
      <c r="G212" s="96"/>
    </row>
    <row r="213" spans="1:7" ht="14" x14ac:dyDescent="0.3">
      <c r="A213" s="84" t="s">
        <v>81</v>
      </c>
      <c r="B213" s="104">
        <v>9</v>
      </c>
      <c r="C213" s="83" t="s">
        <v>34</v>
      </c>
      <c r="D213" s="96"/>
      <c r="E213" s="96"/>
      <c r="F213" s="96"/>
      <c r="G213" s="97"/>
    </row>
    <row r="214" spans="1:7" ht="13" x14ac:dyDescent="0.3">
      <c r="A214" s="79"/>
      <c r="C214" s="83"/>
      <c r="D214" s="75"/>
      <c r="E214" s="75"/>
      <c r="F214" s="75"/>
      <c r="G214" s="82"/>
    </row>
    <row r="215" spans="1:7" ht="12.75" customHeight="1" x14ac:dyDescent="0.25">
      <c r="A215" s="79"/>
      <c r="B215" s="98">
        <v>9.01</v>
      </c>
      <c r="C215" s="125" t="s">
        <v>83</v>
      </c>
      <c r="D215" s="126"/>
      <c r="E215" s="126"/>
      <c r="F215" s="127"/>
      <c r="G215" s="82">
        <v>5.95</v>
      </c>
    </row>
    <row r="216" spans="1:7" x14ac:dyDescent="0.25">
      <c r="A216" s="79"/>
      <c r="B216" s="98">
        <v>9.02</v>
      </c>
      <c r="C216" s="125" t="s">
        <v>84</v>
      </c>
      <c r="D216" s="126"/>
      <c r="E216" s="126"/>
      <c r="F216" s="127"/>
      <c r="G216" s="82">
        <v>1.9</v>
      </c>
    </row>
    <row r="217" spans="1:7" ht="12.75" customHeight="1" x14ac:dyDescent="0.25">
      <c r="A217" s="79"/>
      <c r="B217" s="98">
        <v>9.0299999999999994</v>
      </c>
      <c r="C217" s="125" t="s">
        <v>85</v>
      </c>
      <c r="D217" s="126"/>
      <c r="E217" s="126"/>
      <c r="F217" s="127"/>
      <c r="G217" s="82">
        <v>2.9</v>
      </c>
    </row>
    <row r="218" spans="1:7" ht="14.25" customHeight="1" x14ac:dyDescent="0.25">
      <c r="A218" s="79"/>
      <c r="B218" s="98">
        <v>9.0399999999999991</v>
      </c>
      <c r="C218" s="125" t="s">
        <v>86</v>
      </c>
      <c r="D218" s="126"/>
      <c r="E218" s="126"/>
      <c r="F218" s="127"/>
      <c r="G218" s="82">
        <v>5.95</v>
      </c>
    </row>
    <row r="219" spans="1:7" ht="14.25" customHeight="1" x14ac:dyDescent="0.25">
      <c r="A219" s="79"/>
      <c r="B219" s="98">
        <v>9.0500000000000007</v>
      </c>
      <c r="C219" s="125" t="s">
        <v>87</v>
      </c>
      <c r="D219" s="126"/>
      <c r="E219" s="126"/>
      <c r="F219" s="127"/>
      <c r="G219" s="82">
        <v>22.4</v>
      </c>
    </row>
    <row r="220" spans="1:7" ht="12.75" customHeight="1" x14ac:dyDescent="0.25">
      <c r="A220" s="79"/>
      <c r="B220" s="98">
        <v>9.06</v>
      </c>
      <c r="C220" s="125" t="s">
        <v>88</v>
      </c>
      <c r="D220" s="126"/>
      <c r="E220" s="126"/>
      <c r="F220" s="127"/>
      <c r="G220" s="82">
        <v>99</v>
      </c>
    </row>
    <row r="221" spans="1:7" x14ac:dyDescent="0.25">
      <c r="A221" s="79"/>
      <c r="B221" s="98">
        <v>9.07</v>
      </c>
      <c r="C221" s="125" t="s">
        <v>89</v>
      </c>
      <c r="D221" s="126"/>
      <c r="E221" s="126"/>
      <c r="F221" s="127"/>
      <c r="G221" s="82">
        <v>35.17</v>
      </c>
    </row>
    <row r="222" spans="1:7" x14ac:dyDescent="0.25">
      <c r="A222" s="79"/>
      <c r="B222" s="98">
        <v>9.08</v>
      </c>
      <c r="C222" s="125" t="s">
        <v>90</v>
      </c>
      <c r="D222" s="126"/>
      <c r="E222" s="126"/>
      <c r="F222" s="127"/>
      <c r="G222" s="82">
        <v>38</v>
      </c>
    </row>
    <row r="223" spans="1:7" x14ac:dyDescent="0.25">
      <c r="A223" s="79"/>
      <c r="B223" s="98">
        <v>9.09</v>
      </c>
      <c r="C223" s="125" t="s">
        <v>91</v>
      </c>
      <c r="D223" s="126"/>
      <c r="E223" s="126"/>
      <c r="F223" s="127"/>
      <c r="G223" s="82">
        <v>18</v>
      </c>
    </row>
    <row r="224" spans="1:7" x14ac:dyDescent="0.25">
      <c r="A224" s="79"/>
      <c r="B224" s="98">
        <v>9.1</v>
      </c>
      <c r="C224" s="125" t="s">
        <v>92</v>
      </c>
      <c r="D224" s="126"/>
      <c r="E224" s="126"/>
      <c r="F224" s="127"/>
      <c r="G224" s="82">
        <v>25</v>
      </c>
    </row>
    <row r="225" spans="1:7" x14ac:dyDescent="0.25">
      <c r="A225" s="79"/>
      <c r="B225" s="98">
        <v>9.11</v>
      </c>
      <c r="C225" s="125" t="s">
        <v>93</v>
      </c>
      <c r="D225" s="126"/>
      <c r="E225" s="126"/>
      <c r="F225" s="127"/>
      <c r="G225" s="82">
        <v>57</v>
      </c>
    </row>
    <row r="226" spans="1:7" x14ac:dyDescent="0.25">
      <c r="A226" s="79"/>
      <c r="B226" s="98">
        <v>9.1199999999999992</v>
      </c>
      <c r="C226" s="125" t="s">
        <v>94</v>
      </c>
      <c r="D226" s="126"/>
      <c r="E226" s="126"/>
      <c r="F226" s="127"/>
      <c r="G226" s="82">
        <v>1.85</v>
      </c>
    </row>
    <row r="227" spans="1:7" ht="12.75" customHeight="1" x14ac:dyDescent="0.25">
      <c r="A227" s="79"/>
      <c r="B227" s="98">
        <v>9.1300000000000008</v>
      </c>
      <c r="C227" s="125" t="s">
        <v>95</v>
      </c>
      <c r="D227" s="126"/>
      <c r="E227" s="126"/>
      <c r="F227" s="127"/>
      <c r="G227" s="82">
        <v>4.5</v>
      </c>
    </row>
    <row r="228" spans="1:7" x14ac:dyDescent="0.25">
      <c r="A228" s="79"/>
      <c r="B228" s="98">
        <v>9.14</v>
      </c>
      <c r="C228" s="125" t="s">
        <v>96</v>
      </c>
      <c r="D228" s="126"/>
      <c r="E228" s="126"/>
      <c r="F228" s="127"/>
      <c r="G228" s="82">
        <v>239.2</v>
      </c>
    </row>
    <row r="229" spans="1:7" x14ac:dyDescent="0.25">
      <c r="A229" s="79"/>
      <c r="B229" s="98">
        <v>9.15</v>
      </c>
      <c r="C229" s="125" t="s">
        <v>97</v>
      </c>
      <c r="D229" s="126"/>
      <c r="E229" s="126"/>
      <c r="F229" s="127"/>
      <c r="G229" s="82">
        <v>224</v>
      </c>
    </row>
    <row r="230" spans="1:7" ht="12.75" customHeight="1" x14ac:dyDescent="0.25">
      <c r="A230" s="79"/>
      <c r="B230" s="98">
        <v>9.16</v>
      </c>
      <c r="C230" s="125" t="s">
        <v>98</v>
      </c>
      <c r="D230" s="126"/>
      <c r="E230" s="126"/>
      <c r="F230" s="127"/>
      <c r="G230" s="82">
        <v>0</v>
      </c>
    </row>
    <row r="231" spans="1:7" ht="12.75" customHeight="1" x14ac:dyDescent="0.25">
      <c r="A231" s="79"/>
      <c r="B231" s="98">
        <v>9.17</v>
      </c>
      <c r="C231" s="125" t="s">
        <v>99</v>
      </c>
      <c r="D231" s="126"/>
      <c r="E231" s="126"/>
      <c r="F231" s="127"/>
      <c r="G231" s="82">
        <v>92.8</v>
      </c>
    </row>
    <row r="232" spans="1:7" ht="14" x14ac:dyDescent="0.25">
      <c r="A232" s="90"/>
      <c r="B232" s="98">
        <v>9.18</v>
      </c>
      <c r="C232" s="125" t="s">
        <v>100</v>
      </c>
      <c r="D232" s="126"/>
      <c r="E232" s="126"/>
      <c r="F232" s="127"/>
      <c r="G232" s="91">
        <v>570</v>
      </c>
    </row>
    <row r="233" spans="1:7" ht="13" x14ac:dyDescent="0.3">
      <c r="A233" s="92"/>
      <c r="B233" s="100"/>
      <c r="C233" s="142" t="s">
        <v>111</v>
      </c>
      <c r="D233" s="143"/>
      <c r="E233" s="143"/>
      <c r="F233" s="144"/>
      <c r="G233" s="94"/>
    </row>
    <row r="234" spans="1:7" x14ac:dyDescent="0.25">
      <c r="A234" s="79"/>
      <c r="C234" s="95"/>
      <c r="D234" s="96"/>
      <c r="E234" s="96"/>
      <c r="F234" s="96"/>
      <c r="G234" s="82"/>
    </row>
    <row r="235" spans="1:7" ht="13.5" customHeight="1" x14ac:dyDescent="0.3">
      <c r="A235" s="84" t="s">
        <v>81</v>
      </c>
      <c r="B235" s="103">
        <v>10</v>
      </c>
      <c r="C235" s="83" t="s">
        <v>36</v>
      </c>
      <c r="D235" s="75"/>
      <c r="E235" s="75"/>
      <c r="F235" s="75"/>
      <c r="G235" s="82"/>
    </row>
    <row r="236" spans="1:7" ht="13" x14ac:dyDescent="0.3">
      <c r="A236" s="79"/>
      <c r="C236" s="83"/>
      <c r="D236" s="75"/>
      <c r="E236" s="75"/>
      <c r="F236" s="75"/>
      <c r="G236" s="82"/>
    </row>
    <row r="237" spans="1:7" ht="14.25" customHeight="1" x14ac:dyDescent="0.25">
      <c r="A237" s="79"/>
      <c r="B237" s="98">
        <v>10.01</v>
      </c>
      <c r="C237" s="125" t="s">
        <v>83</v>
      </c>
      <c r="D237" s="126"/>
      <c r="E237" s="126"/>
      <c r="F237" s="127"/>
      <c r="G237" s="82">
        <v>5.95</v>
      </c>
    </row>
    <row r="238" spans="1:7" x14ac:dyDescent="0.25">
      <c r="A238" s="79"/>
      <c r="B238" s="98">
        <v>10.02</v>
      </c>
      <c r="C238" s="125" t="s">
        <v>84</v>
      </c>
      <c r="D238" s="126"/>
      <c r="E238" s="126"/>
      <c r="F238" s="127"/>
      <c r="G238" s="82">
        <v>1.9</v>
      </c>
    </row>
    <row r="239" spans="1:7" ht="12.75" customHeight="1" x14ac:dyDescent="0.25">
      <c r="A239" s="79"/>
      <c r="B239" s="98">
        <v>10.029999999999999</v>
      </c>
      <c r="C239" s="125" t="s">
        <v>85</v>
      </c>
      <c r="D239" s="126"/>
      <c r="E239" s="126"/>
      <c r="F239" s="127"/>
      <c r="G239" s="82">
        <v>2.9</v>
      </c>
    </row>
    <row r="240" spans="1:7" ht="12" customHeight="1" x14ac:dyDescent="0.25">
      <c r="A240" s="79"/>
      <c r="B240" s="98">
        <v>10.039999999999999</v>
      </c>
      <c r="C240" s="125" t="s">
        <v>86</v>
      </c>
      <c r="D240" s="126"/>
      <c r="E240" s="126"/>
      <c r="F240" s="127"/>
      <c r="G240" s="82">
        <v>5.95</v>
      </c>
    </row>
    <row r="241" spans="1:7" ht="13.5" customHeight="1" x14ac:dyDescent="0.25">
      <c r="A241" s="79"/>
      <c r="B241" s="98">
        <v>10.050000000000001</v>
      </c>
      <c r="C241" s="125" t="s">
        <v>87</v>
      </c>
      <c r="D241" s="126"/>
      <c r="E241" s="126"/>
      <c r="F241" s="127"/>
      <c r="G241" s="82">
        <v>22.4</v>
      </c>
    </row>
    <row r="242" spans="1:7" ht="12.75" customHeight="1" x14ac:dyDescent="0.25">
      <c r="A242" s="79"/>
      <c r="B242" s="98">
        <v>10.06</v>
      </c>
      <c r="C242" s="125" t="s">
        <v>88</v>
      </c>
      <c r="D242" s="126"/>
      <c r="E242" s="126"/>
      <c r="F242" s="127"/>
      <c r="G242" s="82">
        <v>99</v>
      </c>
    </row>
    <row r="243" spans="1:7" x14ac:dyDescent="0.25">
      <c r="A243" s="79"/>
      <c r="B243" s="98">
        <v>10.07</v>
      </c>
      <c r="C243" s="125" t="s">
        <v>89</v>
      </c>
      <c r="D243" s="126"/>
      <c r="E243" s="126"/>
      <c r="F243" s="127"/>
      <c r="G243" s="82">
        <v>35.17</v>
      </c>
    </row>
    <row r="244" spans="1:7" x14ac:dyDescent="0.25">
      <c r="A244" s="79"/>
      <c r="B244" s="98">
        <v>10.08</v>
      </c>
      <c r="C244" s="125" t="s">
        <v>90</v>
      </c>
      <c r="D244" s="126"/>
      <c r="E244" s="126"/>
      <c r="F244" s="127"/>
      <c r="G244" s="82">
        <v>38</v>
      </c>
    </row>
    <row r="245" spans="1:7" x14ac:dyDescent="0.25">
      <c r="A245" s="79"/>
      <c r="B245" s="98">
        <v>10.09</v>
      </c>
      <c r="C245" s="125" t="s">
        <v>91</v>
      </c>
      <c r="D245" s="126"/>
      <c r="E245" s="126"/>
      <c r="F245" s="127"/>
      <c r="G245" s="82">
        <v>18</v>
      </c>
    </row>
    <row r="246" spans="1:7" x14ac:dyDescent="0.25">
      <c r="A246" s="79"/>
      <c r="B246" s="98">
        <v>10.1</v>
      </c>
      <c r="C246" s="125" t="s">
        <v>92</v>
      </c>
      <c r="D246" s="126"/>
      <c r="E246" s="126"/>
      <c r="F246" s="127"/>
      <c r="G246" s="82">
        <v>25</v>
      </c>
    </row>
    <row r="247" spans="1:7" x14ac:dyDescent="0.25">
      <c r="A247" s="79"/>
      <c r="B247" s="98">
        <v>10.11</v>
      </c>
      <c r="C247" s="125" t="s">
        <v>93</v>
      </c>
      <c r="D247" s="126"/>
      <c r="E247" s="126"/>
      <c r="F247" s="127"/>
      <c r="G247" s="82">
        <v>57</v>
      </c>
    </row>
    <row r="248" spans="1:7" x14ac:dyDescent="0.25">
      <c r="A248" s="79"/>
      <c r="B248" s="98">
        <v>10.119999999999999</v>
      </c>
      <c r="C248" s="125" t="s">
        <v>94</v>
      </c>
      <c r="D248" s="126"/>
      <c r="E248" s="126"/>
      <c r="F248" s="127"/>
      <c r="G248" s="82">
        <v>1.85</v>
      </c>
    </row>
    <row r="249" spans="1:7" ht="12.75" customHeight="1" x14ac:dyDescent="0.25">
      <c r="A249" s="79"/>
      <c r="B249" s="98">
        <v>10.130000000000001</v>
      </c>
      <c r="C249" s="125" t="s">
        <v>95</v>
      </c>
      <c r="D249" s="126"/>
      <c r="E249" s="126"/>
      <c r="F249" s="127"/>
      <c r="G249" s="82">
        <v>4.5</v>
      </c>
    </row>
    <row r="250" spans="1:7" x14ac:dyDescent="0.25">
      <c r="A250" s="79"/>
      <c r="B250" s="98">
        <v>10.14</v>
      </c>
      <c r="C250" s="125" t="s">
        <v>96</v>
      </c>
      <c r="D250" s="126"/>
      <c r="E250" s="126"/>
      <c r="F250" s="127"/>
      <c r="G250" s="82">
        <v>239.2</v>
      </c>
    </row>
    <row r="251" spans="1:7" x14ac:dyDescent="0.25">
      <c r="A251" s="79"/>
      <c r="B251" s="98">
        <v>10.15</v>
      </c>
      <c r="C251" s="125" t="s">
        <v>97</v>
      </c>
      <c r="D251" s="126"/>
      <c r="E251" s="126"/>
      <c r="F251" s="127"/>
      <c r="G251" s="82">
        <v>224</v>
      </c>
    </row>
    <row r="252" spans="1:7" ht="14.25" customHeight="1" x14ac:dyDescent="0.25">
      <c r="A252" s="79"/>
      <c r="B252" s="98">
        <v>10.16</v>
      </c>
      <c r="C252" s="125" t="s">
        <v>98</v>
      </c>
      <c r="D252" s="126"/>
      <c r="E252" s="126"/>
      <c r="F252" s="127"/>
      <c r="G252" s="82">
        <v>0</v>
      </c>
    </row>
    <row r="253" spans="1:7" ht="12" customHeight="1" x14ac:dyDescent="0.25">
      <c r="A253" s="79"/>
      <c r="B253" s="98">
        <v>10.17</v>
      </c>
      <c r="C253" s="125" t="s">
        <v>99</v>
      </c>
      <c r="D253" s="126"/>
      <c r="E253" s="126"/>
      <c r="F253" s="127"/>
      <c r="G253" s="82">
        <v>92.8</v>
      </c>
    </row>
    <row r="254" spans="1:7" ht="14" x14ac:dyDescent="0.25">
      <c r="A254" s="90"/>
      <c r="B254" s="98">
        <v>10.18</v>
      </c>
      <c r="C254" s="125" t="s">
        <v>100</v>
      </c>
      <c r="D254" s="126"/>
      <c r="E254" s="126"/>
      <c r="F254" s="127"/>
      <c r="G254" s="91">
        <v>858</v>
      </c>
    </row>
    <row r="255" spans="1:7" ht="13" x14ac:dyDescent="0.3">
      <c r="A255" s="92"/>
      <c r="B255" s="100"/>
      <c r="C255" s="142" t="s">
        <v>112</v>
      </c>
      <c r="D255" s="143"/>
      <c r="E255" s="143"/>
      <c r="F255" s="144"/>
      <c r="G255" s="94"/>
    </row>
    <row r="257" spans="1:7" ht="14" x14ac:dyDescent="0.3">
      <c r="A257" s="84" t="s">
        <v>81</v>
      </c>
      <c r="B257" s="103">
        <v>11</v>
      </c>
      <c r="C257" s="83" t="s">
        <v>37</v>
      </c>
      <c r="D257" s="75"/>
      <c r="E257" s="75"/>
      <c r="F257" s="75"/>
      <c r="G257" s="82"/>
    </row>
    <row r="258" spans="1:7" ht="13" x14ac:dyDescent="0.3">
      <c r="A258" s="79"/>
      <c r="C258" s="83"/>
      <c r="D258" s="75"/>
      <c r="E258" s="75"/>
      <c r="F258" s="75"/>
      <c r="G258" s="82"/>
    </row>
    <row r="259" spans="1:7" x14ac:dyDescent="0.25">
      <c r="A259" s="79"/>
      <c r="B259" s="98">
        <v>10.01</v>
      </c>
      <c r="C259" s="125" t="s">
        <v>83</v>
      </c>
      <c r="D259" s="126"/>
      <c r="E259" s="126"/>
      <c r="F259" s="127"/>
      <c r="G259" s="82">
        <v>5.95</v>
      </c>
    </row>
    <row r="260" spans="1:7" x14ac:dyDescent="0.25">
      <c r="A260" s="79"/>
      <c r="B260" s="98">
        <v>10.02</v>
      </c>
      <c r="C260" s="125" t="s">
        <v>84</v>
      </c>
      <c r="D260" s="126"/>
      <c r="E260" s="126"/>
      <c r="F260" s="127"/>
      <c r="G260" s="82">
        <v>1.9</v>
      </c>
    </row>
    <row r="261" spans="1:7" x14ac:dyDescent="0.25">
      <c r="A261" s="79"/>
      <c r="B261" s="98">
        <v>10.029999999999999</v>
      </c>
      <c r="C261" s="125" t="s">
        <v>85</v>
      </c>
      <c r="D261" s="126"/>
      <c r="E261" s="126"/>
      <c r="F261" s="127"/>
      <c r="G261" s="82">
        <v>2.9</v>
      </c>
    </row>
    <row r="262" spans="1:7" x14ac:dyDescent="0.25">
      <c r="A262" s="79"/>
      <c r="B262" s="98">
        <v>10.039999999999999</v>
      </c>
      <c r="C262" s="125" t="s">
        <v>86</v>
      </c>
      <c r="D262" s="126"/>
      <c r="E262" s="126"/>
      <c r="F262" s="127"/>
      <c r="G262" s="82">
        <v>5.95</v>
      </c>
    </row>
    <row r="263" spans="1:7" x14ac:dyDescent="0.25">
      <c r="A263" s="79"/>
      <c r="B263" s="98">
        <v>10.050000000000001</v>
      </c>
      <c r="C263" s="125" t="s">
        <v>87</v>
      </c>
      <c r="D263" s="126"/>
      <c r="E263" s="126"/>
      <c r="F263" s="127"/>
      <c r="G263" s="82">
        <v>22.4</v>
      </c>
    </row>
    <row r="264" spans="1:7" x14ac:dyDescent="0.25">
      <c r="A264" s="79"/>
      <c r="B264" s="98">
        <v>10.06</v>
      </c>
      <c r="C264" s="125" t="s">
        <v>88</v>
      </c>
      <c r="D264" s="126"/>
      <c r="E264" s="126"/>
      <c r="F264" s="127"/>
      <c r="G264" s="82">
        <v>99</v>
      </c>
    </row>
    <row r="265" spans="1:7" x14ac:dyDescent="0.25">
      <c r="A265" s="79"/>
      <c r="B265" s="98">
        <v>10.07</v>
      </c>
      <c r="C265" s="125" t="s">
        <v>89</v>
      </c>
      <c r="D265" s="126"/>
      <c r="E265" s="126"/>
      <c r="F265" s="127"/>
      <c r="G265" s="82">
        <v>35.17</v>
      </c>
    </row>
    <row r="266" spans="1:7" x14ac:dyDescent="0.25">
      <c r="A266" s="79"/>
      <c r="B266" s="98">
        <v>10.08</v>
      </c>
      <c r="C266" s="125" t="s">
        <v>90</v>
      </c>
      <c r="D266" s="126"/>
      <c r="E266" s="126"/>
      <c r="F266" s="127"/>
      <c r="G266" s="82">
        <v>38</v>
      </c>
    </row>
    <row r="267" spans="1:7" x14ac:dyDescent="0.25">
      <c r="A267" s="79"/>
      <c r="B267" s="98">
        <v>10.09</v>
      </c>
      <c r="C267" s="125" t="s">
        <v>91</v>
      </c>
      <c r="D267" s="126"/>
      <c r="E267" s="126"/>
      <c r="F267" s="127"/>
      <c r="G267" s="82">
        <v>18</v>
      </c>
    </row>
    <row r="268" spans="1:7" x14ac:dyDescent="0.25">
      <c r="A268" s="79"/>
      <c r="B268" s="98">
        <v>10.1</v>
      </c>
      <c r="C268" s="125" t="s">
        <v>92</v>
      </c>
      <c r="D268" s="126"/>
      <c r="E268" s="126"/>
      <c r="F268" s="127"/>
      <c r="G268" s="82">
        <v>25</v>
      </c>
    </row>
    <row r="269" spans="1:7" x14ac:dyDescent="0.25">
      <c r="A269" s="79"/>
      <c r="B269" s="98">
        <v>10.11</v>
      </c>
      <c r="C269" s="125" t="s">
        <v>93</v>
      </c>
      <c r="D269" s="126"/>
      <c r="E269" s="126"/>
      <c r="F269" s="127"/>
      <c r="G269" s="82">
        <v>57</v>
      </c>
    </row>
    <row r="270" spans="1:7" x14ac:dyDescent="0.25">
      <c r="A270" s="79"/>
      <c r="B270" s="98">
        <v>10.119999999999999</v>
      </c>
      <c r="C270" s="125" t="s">
        <v>94</v>
      </c>
      <c r="D270" s="126"/>
      <c r="E270" s="126"/>
      <c r="F270" s="127"/>
      <c r="G270" s="82">
        <v>1.85</v>
      </c>
    </row>
    <row r="271" spans="1:7" x14ac:dyDescent="0.25">
      <c r="A271" s="79"/>
      <c r="B271" s="98">
        <v>10.130000000000001</v>
      </c>
      <c r="C271" s="125" t="s">
        <v>95</v>
      </c>
      <c r="D271" s="126"/>
      <c r="E271" s="126"/>
      <c r="F271" s="127"/>
      <c r="G271" s="82">
        <v>4.5</v>
      </c>
    </row>
    <row r="272" spans="1:7" x14ac:dyDescent="0.25">
      <c r="A272" s="79"/>
      <c r="B272" s="98">
        <v>10.14</v>
      </c>
      <c r="C272" s="125" t="s">
        <v>96</v>
      </c>
      <c r="D272" s="126"/>
      <c r="E272" s="126"/>
      <c r="F272" s="127"/>
      <c r="G272" s="82">
        <v>239.2</v>
      </c>
    </row>
    <row r="273" spans="1:7" x14ac:dyDescent="0.25">
      <c r="A273" s="79"/>
      <c r="B273" s="98">
        <v>10.15</v>
      </c>
      <c r="C273" s="125" t="s">
        <v>97</v>
      </c>
      <c r="D273" s="126"/>
      <c r="E273" s="126"/>
      <c r="F273" s="127"/>
      <c r="G273" s="82">
        <v>224</v>
      </c>
    </row>
    <row r="274" spans="1:7" x14ac:dyDescent="0.25">
      <c r="A274" s="79"/>
      <c r="B274" s="98">
        <v>10.16</v>
      </c>
      <c r="C274" s="125" t="s">
        <v>98</v>
      </c>
      <c r="D274" s="126"/>
      <c r="E274" s="126"/>
      <c r="F274" s="127"/>
      <c r="G274" s="82">
        <v>0</v>
      </c>
    </row>
    <row r="275" spans="1:7" x14ac:dyDescent="0.25">
      <c r="A275" s="79"/>
      <c r="B275" s="98">
        <v>10.17</v>
      </c>
      <c r="C275" s="125" t="s">
        <v>99</v>
      </c>
      <c r="D275" s="126"/>
      <c r="E275" s="126"/>
      <c r="F275" s="127"/>
      <c r="G275" s="82">
        <v>92.8</v>
      </c>
    </row>
    <row r="276" spans="1:7" ht="14" x14ac:dyDescent="0.25">
      <c r="A276" s="90"/>
      <c r="B276" s="98">
        <v>10.18</v>
      </c>
      <c r="C276" s="125" t="s">
        <v>100</v>
      </c>
      <c r="D276" s="126"/>
      <c r="E276" s="126"/>
      <c r="F276" s="127"/>
      <c r="G276" s="91">
        <v>972</v>
      </c>
    </row>
    <row r="277" spans="1:7" ht="13" x14ac:dyDescent="0.3">
      <c r="A277" s="92"/>
      <c r="B277" s="100"/>
      <c r="C277" s="142" t="s">
        <v>113</v>
      </c>
      <c r="D277" s="143"/>
      <c r="E277" s="143"/>
      <c r="F277" s="144"/>
      <c r="G277" s="94"/>
    </row>
    <row r="280" spans="1:7" ht="14" x14ac:dyDescent="0.3">
      <c r="A280" s="84" t="s">
        <v>81</v>
      </c>
      <c r="B280" s="103">
        <v>12</v>
      </c>
      <c r="C280" s="83" t="s">
        <v>38</v>
      </c>
      <c r="D280" s="75"/>
      <c r="E280" s="75"/>
      <c r="F280" s="75"/>
      <c r="G280" s="82"/>
    </row>
    <row r="281" spans="1:7" ht="13" x14ac:dyDescent="0.3">
      <c r="A281" s="79"/>
      <c r="C281" s="83"/>
      <c r="D281" s="75"/>
      <c r="E281" s="75"/>
      <c r="F281" s="75"/>
      <c r="G281" s="82"/>
    </row>
    <row r="282" spans="1:7" x14ac:dyDescent="0.25">
      <c r="A282" s="79"/>
      <c r="B282" s="98">
        <v>10.01</v>
      </c>
      <c r="C282" s="125" t="s">
        <v>83</v>
      </c>
      <c r="D282" s="126"/>
      <c r="E282" s="126"/>
      <c r="F282" s="127"/>
      <c r="G282" s="82">
        <v>5.95</v>
      </c>
    </row>
    <row r="283" spans="1:7" x14ac:dyDescent="0.25">
      <c r="A283" s="79"/>
      <c r="B283" s="98">
        <v>10.02</v>
      </c>
      <c r="C283" s="125" t="s">
        <v>84</v>
      </c>
      <c r="D283" s="126"/>
      <c r="E283" s="126"/>
      <c r="F283" s="127"/>
      <c r="G283" s="82">
        <v>1.9</v>
      </c>
    </row>
    <row r="284" spans="1:7" x14ac:dyDescent="0.25">
      <c r="A284" s="79"/>
      <c r="B284" s="98">
        <v>10.029999999999999</v>
      </c>
      <c r="C284" s="125" t="s">
        <v>85</v>
      </c>
      <c r="D284" s="126"/>
      <c r="E284" s="126"/>
      <c r="F284" s="127"/>
      <c r="G284" s="82">
        <v>2.9</v>
      </c>
    </row>
    <row r="285" spans="1:7" x14ac:dyDescent="0.25">
      <c r="A285" s="79"/>
      <c r="B285" s="98">
        <v>10.039999999999999</v>
      </c>
      <c r="C285" s="125" t="s">
        <v>86</v>
      </c>
      <c r="D285" s="126"/>
      <c r="E285" s="126"/>
      <c r="F285" s="127"/>
      <c r="G285" s="82">
        <v>5.95</v>
      </c>
    </row>
    <row r="286" spans="1:7" x14ac:dyDescent="0.25">
      <c r="A286" s="79"/>
      <c r="B286" s="98">
        <v>10.050000000000001</v>
      </c>
      <c r="C286" s="125" t="s">
        <v>87</v>
      </c>
      <c r="D286" s="126"/>
      <c r="E286" s="126"/>
      <c r="F286" s="127"/>
      <c r="G286" s="82">
        <v>22.4</v>
      </c>
    </row>
    <row r="287" spans="1:7" x14ac:dyDescent="0.25">
      <c r="A287" s="79"/>
      <c r="B287" s="98">
        <v>10.06</v>
      </c>
      <c r="C287" s="125" t="s">
        <v>88</v>
      </c>
      <c r="D287" s="126"/>
      <c r="E287" s="126"/>
      <c r="F287" s="127"/>
      <c r="G287" s="82">
        <v>99</v>
      </c>
    </row>
    <row r="288" spans="1:7" x14ac:dyDescent="0.25">
      <c r="A288" s="79"/>
      <c r="B288" s="98">
        <v>10.07</v>
      </c>
      <c r="C288" s="125" t="s">
        <v>89</v>
      </c>
      <c r="D288" s="126"/>
      <c r="E288" s="126"/>
      <c r="F288" s="127"/>
      <c r="G288" s="82">
        <v>35.17</v>
      </c>
    </row>
    <row r="289" spans="1:7" x14ac:dyDescent="0.25">
      <c r="A289" s="79"/>
      <c r="B289" s="98">
        <v>10.08</v>
      </c>
      <c r="C289" s="125" t="s">
        <v>90</v>
      </c>
      <c r="D289" s="126"/>
      <c r="E289" s="126"/>
      <c r="F289" s="127"/>
      <c r="G289" s="82">
        <v>38</v>
      </c>
    </row>
    <row r="290" spans="1:7" x14ac:dyDescent="0.25">
      <c r="A290" s="79"/>
      <c r="B290" s="98">
        <v>10.09</v>
      </c>
      <c r="C290" s="125" t="s">
        <v>91</v>
      </c>
      <c r="D290" s="126"/>
      <c r="E290" s="126"/>
      <c r="F290" s="127"/>
      <c r="G290" s="82">
        <v>18</v>
      </c>
    </row>
    <row r="291" spans="1:7" x14ac:dyDescent="0.25">
      <c r="A291" s="79"/>
      <c r="B291" s="98">
        <v>10.1</v>
      </c>
      <c r="C291" s="125" t="s">
        <v>92</v>
      </c>
      <c r="D291" s="126"/>
      <c r="E291" s="126"/>
      <c r="F291" s="127"/>
      <c r="G291" s="82">
        <v>25</v>
      </c>
    </row>
    <row r="292" spans="1:7" x14ac:dyDescent="0.25">
      <c r="A292" s="79"/>
      <c r="B292" s="98">
        <v>10.11</v>
      </c>
      <c r="C292" s="125" t="s">
        <v>93</v>
      </c>
      <c r="D292" s="126"/>
      <c r="E292" s="126"/>
      <c r="F292" s="127"/>
      <c r="G292" s="82">
        <v>57</v>
      </c>
    </row>
    <row r="293" spans="1:7" x14ac:dyDescent="0.25">
      <c r="A293" s="79"/>
      <c r="B293" s="98">
        <v>10.119999999999999</v>
      </c>
      <c r="C293" s="125" t="s">
        <v>94</v>
      </c>
      <c r="D293" s="126"/>
      <c r="E293" s="126"/>
      <c r="F293" s="127"/>
      <c r="G293" s="82">
        <v>1.85</v>
      </c>
    </row>
    <row r="294" spans="1:7" x14ac:dyDescent="0.25">
      <c r="A294" s="79"/>
      <c r="B294" s="98">
        <v>10.130000000000001</v>
      </c>
      <c r="C294" s="125" t="s">
        <v>95</v>
      </c>
      <c r="D294" s="126"/>
      <c r="E294" s="126"/>
      <c r="F294" s="127"/>
      <c r="G294" s="82">
        <v>4.5</v>
      </c>
    </row>
    <row r="295" spans="1:7" x14ac:dyDescent="0.25">
      <c r="A295" s="79"/>
      <c r="B295" s="98">
        <v>10.14</v>
      </c>
      <c r="C295" s="125" t="s">
        <v>96</v>
      </c>
      <c r="D295" s="126"/>
      <c r="E295" s="126"/>
      <c r="F295" s="127"/>
      <c r="G295" s="82">
        <v>239.2</v>
      </c>
    </row>
    <row r="296" spans="1:7" x14ac:dyDescent="0.25">
      <c r="A296" s="79"/>
      <c r="B296" s="98">
        <v>10.15</v>
      </c>
      <c r="C296" s="125" t="s">
        <v>97</v>
      </c>
      <c r="D296" s="126"/>
      <c r="E296" s="126"/>
      <c r="F296" s="127"/>
      <c r="G296" s="82">
        <v>224</v>
      </c>
    </row>
    <row r="297" spans="1:7" x14ac:dyDescent="0.25">
      <c r="A297" s="79"/>
      <c r="B297" s="98">
        <v>10.16</v>
      </c>
      <c r="C297" s="125" t="s">
        <v>98</v>
      </c>
      <c r="D297" s="126"/>
      <c r="E297" s="126"/>
      <c r="F297" s="127"/>
      <c r="G297" s="82">
        <v>0</v>
      </c>
    </row>
    <row r="298" spans="1:7" x14ac:dyDescent="0.25">
      <c r="A298" s="79"/>
      <c r="B298" s="98">
        <v>10.17</v>
      </c>
      <c r="C298" s="125" t="s">
        <v>99</v>
      </c>
      <c r="D298" s="126"/>
      <c r="E298" s="126"/>
      <c r="F298" s="127"/>
      <c r="G298" s="82">
        <v>92.8</v>
      </c>
    </row>
    <row r="299" spans="1:7" ht="14" x14ac:dyDescent="0.25">
      <c r="A299" s="90"/>
      <c r="B299" s="98">
        <v>10.18</v>
      </c>
      <c r="C299" s="125" t="s">
        <v>100</v>
      </c>
      <c r="D299" s="126"/>
      <c r="E299" s="126"/>
      <c r="F299" s="127"/>
      <c r="G299" s="91">
        <v>972</v>
      </c>
    </row>
    <row r="300" spans="1:7" ht="13" x14ac:dyDescent="0.3">
      <c r="A300" s="92"/>
      <c r="B300" s="100"/>
      <c r="C300" s="142" t="s">
        <v>114</v>
      </c>
      <c r="D300" s="143"/>
      <c r="E300" s="143"/>
      <c r="F300" s="144"/>
      <c r="G300" s="94"/>
    </row>
    <row r="303" spans="1:7" ht="14" x14ac:dyDescent="0.3">
      <c r="A303" s="84" t="s">
        <v>81</v>
      </c>
      <c r="B303" s="103">
        <v>13</v>
      </c>
      <c r="C303" s="83" t="s">
        <v>46</v>
      </c>
      <c r="D303" s="75"/>
      <c r="E303" s="75"/>
      <c r="F303" s="75"/>
      <c r="G303" s="82"/>
    </row>
    <row r="304" spans="1:7" ht="13" x14ac:dyDescent="0.3">
      <c r="A304" s="79"/>
      <c r="C304" s="83"/>
      <c r="D304" s="75"/>
      <c r="E304" s="75"/>
      <c r="F304" s="75"/>
      <c r="G304" s="82"/>
    </row>
    <row r="305" spans="1:7" x14ac:dyDescent="0.25">
      <c r="A305" s="79"/>
      <c r="B305" s="98">
        <v>10.01</v>
      </c>
      <c r="C305" s="125" t="s">
        <v>83</v>
      </c>
      <c r="D305" s="126"/>
      <c r="E305" s="126"/>
      <c r="F305" s="127"/>
      <c r="G305" s="82">
        <v>5.95</v>
      </c>
    </row>
    <row r="306" spans="1:7" x14ac:dyDescent="0.25">
      <c r="A306" s="79"/>
      <c r="B306" s="98">
        <v>10.02</v>
      </c>
      <c r="C306" s="125" t="s">
        <v>84</v>
      </c>
      <c r="D306" s="126"/>
      <c r="E306" s="126"/>
      <c r="F306" s="127"/>
      <c r="G306" s="82">
        <v>1.9</v>
      </c>
    </row>
    <row r="307" spans="1:7" x14ac:dyDescent="0.25">
      <c r="A307" s="79"/>
      <c r="B307" s="98">
        <v>10.029999999999999</v>
      </c>
      <c r="C307" s="125" t="s">
        <v>85</v>
      </c>
      <c r="D307" s="126"/>
      <c r="E307" s="126"/>
      <c r="F307" s="127"/>
      <c r="G307" s="82">
        <v>2.9</v>
      </c>
    </row>
    <row r="308" spans="1:7" x14ac:dyDescent="0.25">
      <c r="A308" s="79"/>
      <c r="B308" s="98">
        <v>10.039999999999999</v>
      </c>
      <c r="C308" s="125" t="s">
        <v>86</v>
      </c>
      <c r="D308" s="126"/>
      <c r="E308" s="126"/>
      <c r="F308" s="127"/>
      <c r="G308" s="82">
        <v>5.95</v>
      </c>
    </row>
    <row r="309" spans="1:7" x14ac:dyDescent="0.25">
      <c r="A309" s="79"/>
      <c r="B309" s="98">
        <v>10.050000000000001</v>
      </c>
      <c r="C309" s="125" t="s">
        <v>87</v>
      </c>
      <c r="D309" s="126"/>
      <c r="E309" s="126"/>
      <c r="F309" s="127"/>
      <c r="G309" s="82">
        <v>22.4</v>
      </c>
    </row>
    <row r="310" spans="1:7" x14ac:dyDescent="0.25">
      <c r="A310" s="79"/>
      <c r="B310" s="98">
        <v>10.06</v>
      </c>
      <c r="C310" s="125" t="s">
        <v>88</v>
      </c>
      <c r="D310" s="126"/>
      <c r="E310" s="126"/>
      <c r="F310" s="127"/>
      <c r="G310" s="82">
        <v>99</v>
      </c>
    </row>
    <row r="311" spans="1:7" x14ac:dyDescent="0.25">
      <c r="A311" s="79"/>
      <c r="B311" s="98">
        <v>10.07</v>
      </c>
      <c r="C311" s="125" t="s">
        <v>89</v>
      </c>
      <c r="D311" s="126"/>
      <c r="E311" s="126"/>
      <c r="F311" s="127"/>
      <c r="G311" s="82">
        <v>35.17</v>
      </c>
    </row>
    <row r="312" spans="1:7" x14ac:dyDescent="0.25">
      <c r="A312" s="79"/>
      <c r="B312" s="98">
        <v>10.08</v>
      </c>
      <c r="C312" s="125" t="s">
        <v>90</v>
      </c>
      <c r="D312" s="126"/>
      <c r="E312" s="126"/>
      <c r="F312" s="127"/>
      <c r="G312" s="82">
        <v>38</v>
      </c>
    </row>
    <row r="313" spans="1:7" x14ac:dyDescent="0.25">
      <c r="A313" s="79"/>
      <c r="B313" s="98">
        <v>10.09</v>
      </c>
      <c r="C313" s="125" t="s">
        <v>91</v>
      </c>
      <c r="D313" s="126"/>
      <c r="E313" s="126"/>
      <c r="F313" s="127"/>
      <c r="G313" s="82">
        <v>18</v>
      </c>
    </row>
    <row r="314" spans="1:7" x14ac:dyDescent="0.25">
      <c r="A314" s="79"/>
      <c r="B314" s="98">
        <v>10.1</v>
      </c>
      <c r="C314" s="125" t="s">
        <v>92</v>
      </c>
      <c r="D314" s="126"/>
      <c r="E314" s="126"/>
      <c r="F314" s="127"/>
      <c r="G314" s="82">
        <v>25</v>
      </c>
    </row>
    <row r="315" spans="1:7" x14ac:dyDescent="0.25">
      <c r="A315" s="79"/>
      <c r="B315" s="98">
        <v>10.11</v>
      </c>
      <c r="C315" s="125" t="s">
        <v>93</v>
      </c>
      <c r="D315" s="126"/>
      <c r="E315" s="126"/>
      <c r="F315" s="127"/>
      <c r="G315" s="82">
        <v>57</v>
      </c>
    </row>
    <row r="316" spans="1:7" x14ac:dyDescent="0.25">
      <c r="A316" s="79"/>
      <c r="B316" s="98">
        <v>10.119999999999999</v>
      </c>
      <c r="C316" s="125" t="s">
        <v>94</v>
      </c>
      <c r="D316" s="126"/>
      <c r="E316" s="126"/>
      <c r="F316" s="127"/>
      <c r="G316" s="82">
        <v>1.85</v>
      </c>
    </row>
    <row r="317" spans="1:7" x14ac:dyDescent="0.25">
      <c r="A317" s="79"/>
      <c r="B317" s="98">
        <v>10.130000000000001</v>
      </c>
      <c r="C317" s="125" t="s">
        <v>95</v>
      </c>
      <c r="D317" s="126"/>
      <c r="E317" s="126"/>
      <c r="F317" s="127"/>
      <c r="G317" s="82">
        <v>4.5</v>
      </c>
    </row>
    <row r="318" spans="1:7" x14ac:dyDescent="0.25">
      <c r="A318" s="79"/>
      <c r="B318" s="98">
        <v>10.14</v>
      </c>
      <c r="C318" s="125" t="s">
        <v>96</v>
      </c>
      <c r="D318" s="126"/>
      <c r="E318" s="126"/>
      <c r="F318" s="127"/>
      <c r="G318" s="82">
        <v>239.2</v>
      </c>
    </row>
    <row r="319" spans="1:7" x14ac:dyDescent="0.25">
      <c r="A319" s="79"/>
      <c r="B319" s="98">
        <v>10.15</v>
      </c>
      <c r="C319" s="125" t="s">
        <v>97</v>
      </c>
      <c r="D319" s="126"/>
      <c r="E319" s="126"/>
      <c r="F319" s="127"/>
      <c r="G319" s="82">
        <v>224</v>
      </c>
    </row>
    <row r="320" spans="1:7" x14ac:dyDescent="0.25">
      <c r="A320" s="79"/>
      <c r="B320" s="98">
        <v>10.16</v>
      </c>
      <c r="C320" s="125" t="s">
        <v>98</v>
      </c>
      <c r="D320" s="126"/>
      <c r="E320" s="126"/>
      <c r="F320" s="127"/>
      <c r="G320" s="82">
        <v>0</v>
      </c>
    </row>
    <row r="321" spans="1:7" x14ac:dyDescent="0.25">
      <c r="A321" s="79"/>
      <c r="B321" s="98">
        <v>10.17</v>
      </c>
      <c r="C321" s="125" t="s">
        <v>99</v>
      </c>
      <c r="D321" s="126"/>
      <c r="E321" s="126"/>
      <c r="F321" s="127"/>
      <c r="G321" s="82">
        <v>92.8</v>
      </c>
    </row>
    <row r="322" spans="1:7" ht="14" x14ac:dyDescent="0.25">
      <c r="A322" s="90"/>
      <c r="B322" s="98">
        <v>10.18</v>
      </c>
      <c r="C322" s="125" t="s">
        <v>100</v>
      </c>
      <c r="D322" s="126"/>
      <c r="E322" s="126"/>
      <c r="F322" s="127"/>
      <c r="G322" s="91">
        <v>972</v>
      </c>
    </row>
    <row r="323" spans="1:7" ht="13" x14ac:dyDescent="0.3">
      <c r="A323" s="92"/>
      <c r="B323" s="100"/>
      <c r="C323" s="142" t="s">
        <v>115</v>
      </c>
      <c r="D323" s="143"/>
      <c r="E323" s="143"/>
      <c r="F323" s="144"/>
      <c r="G323" s="94"/>
    </row>
    <row r="326" spans="1:7" ht="14" x14ac:dyDescent="0.3">
      <c r="A326" s="84" t="s">
        <v>81</v>
      </c>
      <c r="B326" s="103">
        <v>14</v>
      </c>
      <c r="C326" s="83" t="s">
        <v>40</v>
      </c>
      <c r="D326" s="75"/>
      <c r="E326" s="75"/>
      <c r="F326" s="75"/>
      <c r="G326" s="82"/>
    </row>
    <row r="327" spans="1:7" ht="13" x14ac:dyDescent="0.3">
      <c r="A327" s="79"/>
      <c r="C327" s="83"/>
      <c r="D327" s="75"/>
      <c r="E327" s="75"/>
      <c r="F327" s="75"/>
      <c r="G327" s="82"/>
    </row>
    <row r="328" spans="1:7" x14ac:dyDescent="0.25">
      <c r="A328" s="79"/>
      <c r="B328" s="98">
        <v>10.01</v>
      </c>
      <c r="C328" s="125" t="s">
        <v>83</v>
      </c>
      <c r="D328" s="126"/>
      <c r="E328" s="126"/>
      <c r="F328" s="127"/>
      <c r="G328" s="82">
        <v>5.95</v>
      </c>
    </row>
    <row r="329" spans="1:7" x14ac:dyDescent="0.25">
      <c r="A329" s="79"/>
      <c r="B329" s="98">
        <v>10.02</v>
      </c>
      <c r="C329" s="125" t="s">
        <v>84</v>
      </c>
      <c r="D329" s="126"/>
      <c r="E329" s="126"/>
      <c r="F329" s="127"/>
      <c r="G329" s="82">
        <v>1.9</v>
      </c>
    </row>
    <row r="330" spans="1:7" x14ac:dyDescent="0.25">
      <c r="A330" s="79"/>
      <c r="B330" s="98">
        <v>10.029999999999999</v>
      </c>
      <c r="C330" s="125" t="s">
        <v>85</v>
      </c>
      <c r="D330" s="126"/>
      <c r="E330" s="126"/>
      <c r="F330" s="127"/>
      <c r="G330" s="82">
        <v>2.9</v>
      </c>
    </row>
    <row r="331" spans="1:7" x14ac:dyDescent="0.25">
      <c r="A331" s="79"/>
      <c r="B331" s="98">
        <v>10.039999999999999</v>
      </c>
      <c r="C331" s="125" t="s">
        <v>86</v>
      </c>
      <c r="D331" s="126"/>
      <c r="E331" s="126"/>
      <c r="F331" s="127"/>
      <c r="G331" s="82">
        <v>5.95</v>
      </c>
    </row>
    <row r="332" spans="1:7" x14ac:dyDescent="0.25">
      <c r="A332" s="79"/>
      <c r="B332" s="98">
        <v>10.050000000000001</v>
      </c>
      <c r="C332" s="125" t="s">
        <v>87</v>
      </c>
      <c r="D332" s="126"/>
      <c r="E332" s="126"/>
      <c r="F332" s="127"/>
      <c r="G332" s="82">
        <v>22.4</v>
      </c>
    </row>
    <row r="333" spans="1:7" x14ac:dyDescent="0.25">
      <c r="A333" s="79"/>
      <c r="B333" s="98">
        <v>10.06</v>
      </c>
      <c r="C333" s="125" t="s">
        <v>88</v>
      </c>
      <c r="D333" s="126"/>
      <c r="E333" s="126"/>
      <c r="F333" s="127"/>
      <c r="G333" s="82">
        <v>99</v>
      </c>
    </row>
    <row r="334" spans="1:7" x14ac:dyDescent="0.25">
      <c r="A334" s="79"/>
      <c r="B334" s="98">
        <v>10.07</v>
      </c>
      <c r="C334" s="125" t="s">
        <v>89</v>
      </c>
      <c r="D334" s="126"/>
      <c r="E334" s="126"/>
      <c r="F334" s="127"/>
      <c r="G334" s="82">
        <v>35.17</v>
      </c>
    </row>
    <row r="335" spans="1:7" x14ac:dyDescent="0.25">
      <c r="A335" s="79"/>
      <c r="B335" s="98">
        <v>10.08</v>
      </c>
      <c r="C335" s="125" t="s">
        <v>90</v>
      </c>
      <c r="D335" s="126"/>
      <c r="E335" s="126"/>
      <c r="F335" s="127"/>
      <c r="G335" s="82">
        <v>38</v>
      </c>
    </row>
    <row r="336" spans="1:7" x14ac:dyDescent="0.25">
      <c r="A336" s="79"/>
      <c r="B336" s="98">
        <v>10.09</v>
      </c>
      <c r="C336" s="125" t="s">
        <v>91</v>
      </c>
      <c r="D336" s="126"/>
      <c r="E336" s="126"/>
      <c r="F336" s="127"/>
      <c r="G336" s="82">
        <v>18</v>
      </c>
    </row>
    <row r="337" spans="1:7" x14ac:dyDescent="0.25">
      <c r="A337" s="79"/>
      <c r="B337" s="98">
        <v>10.1</v>
      </c>
      <c r="C337" s="125" t="s">
        <v>92</v>
      </c>
      <c r="D337" s="126"/>
      <c r="E337" s="126"/>
      <c r="F337" s="127"/>
      <c r="G337" s="82">
        <v>25</v>
      </c>
    </row>
    <row r="338" spans="1:7" x14ac:dyDescent="0.25">
      <c r="A338" s="79"/>
      <c r="B338" s="98">
        <v>10.11</v>
      </c>
      <c r="C338" s="125" t="s">
        <v>93</v>
      </c>
      <c r="D338" s="126"/>
      <c r="E338" s="126"/>
      <c r="F338" s="127"/>
      <c r="G338" s="82">
        <v>57</v>
      </c>
    </row>
    <row r="339" spans="1:7" x14ac:dyDescent="0.25">
      <c r="A339" s="79"/>
      <c r="B339" s="98">
        <v>10.119999999999999</v>
      </c>
      <c r="C339" s="125" t="s">
        <v>94</v>
      </c>
      <c r="D339" s="126"/>
      <c r="E339" s="126"/>
      <c r="F339" s="127"/>
      <c r="G339" s="82">
        <v>1.85</v>
      </c>
    </row>
    <row r="340" spans="1:7" x14ac:dyDescent="0.25">
      <c r="A340" s="79"/>
      <c r="B340" s="98">
        <v>10.130000000000001</v>
      </c>
      <c r="C340" s="125" t="s">
        <v>95</v>
      </c>
      <c r="D340" s="126"/>
      <c r="E340" s="126"/>
      <c r="F340" s="127"/>
      <c r="G340" s="82">
        <v>4.5</v>
      </c>
    </row>
    <row r="341" spans="1:7" x14ac:dyDescent="0.25">
      <c r="A341" s="79"/>
      <c r="B341" s="98">
        <v>10.14</v>
      </c>
      <c r="C341" s="125" t="s">
        <v>96</v>
      </c>
      <c r="D341" s="126"/>
      <c r="E341" s="126"/>
      <c r="F341" s="127"/>
      <c r="G341" s="82">
        <v>239.2</v>
      </c>
    </row>
    <row r="342" spans="1:7" x14ac:dyDescent="0.25">
      <c r="A342" s="79"/>
      <c r="B342" s="98">
        <v>10.15</v>
      </c>
      <c r="C342" s="125" t="s">
        <v>97</v>
      </c>
      <c r="D342" s="126"/>
      <c r="E342" s="126"/>
      <c r="F342" s="127"/>
      <c r="G342" s="82">
        <v>224</v>
      </c>
    </row>
    <row r="343" spans="1:7" x14ac:dyDescent="0.25">
      <c r="A343" s="79"/>
      <c r="B343" s="98">
        <v>10.16</v>
      </c>
      <c r="C343" s="125" t="s">
        <v>98</v>
      </c>
      <c r="D343" s="126"/>
      <c r="E343" s="126"/>
      <c r="F343" s="127"/>
      <c r="G343" s="82">
        <v>0</v>
      </c>
    </row>
    <row r="344" spans="1:7" x14ac:dyDescent="0.25">
      <c r="A344" s="79"/>
      <c r="B344" s="98">
        <v>10.17</v>
      </c>
      <c r="C344" s="125" t="s">
        <v>99</v>
      </c>
      <c r="D344" s="126"/>
      <c r="E344" s="126"/>
      <c r="F344" s="127"/>
      <c r="G344" s="82">
        <v>92.8</v>
      </c>
    </row>
    <row r="345" spans="1:7" ht="14" x14ac:dyDescent="0.25">
      <c r="A345" s="90"/>
      <c r="B345" s="98">
        <v>10.18</v>
      </c>
      <c r="C345" s="125" t="s">
        <v>100</v>
      </c>
      <c r="D345" s="126"/>
      <c r="E345" s="126"/>
      <c r="F345" s="127"/>
      <c r="G345" s="91">
        <v>972</v>
      </c>
    </row>
    <row r="346" spans="1:7" ht="13" x14ac:dyDescent="0.3">
      <c r="A346" s="92"/>
      <c r="B346" s="100"/>
      <c r="C346" s="142" t="s">
        <v>116</v>
      </c>
      <c r="D346" s="143"/>
      <c r="E346" s="143"/>
      <c r="F346" s="144"/>
      <c r="G346" s="94"/>
    </row>
  </sheetData>
  <mergeCells count="272">
    <mergeCell ref="C319:F319"/>
    <mergeCell ref="C320:F320"/>
    <mergeCell ref="C321:F321"/>
    <mergeCell ref="C322:F322"/>
    <mergeCell ref="C345:F345"/>
    <mergeCell ref="C346:F346"/>
    <mergeCell ref="C339:F339"/>
    <mergeCell ref="C340:F340"/>
    <mergeCell ref="C341:F341"/>
    <mergeCell ref="C342:F342"/>
    <mergeCell ref="C343:F343"/>
    <mergeCell ref="C344:F344"/>
    <mergeCell ref="C337:F337"/>
    <mergeCell ref="C338:F338"/>
    <mergeCell ref="C323:F323"/>
    <mergeCell ref="C328:F328"/>
    <mergeCell ref="C329:F329"/>
    <mergeCell ref="C330:F330"/>
    <mergeCell ref="C331:F331"/>
    <mergeCell ref="C332:F332"/>
    <mergeCell ref="C333:F333"/>
    <mergeCell ref="C334:F334"/>
    <mergeCell ref="C335:F335"/>
    <mergeCell ref="C336:F336"/>
    <mergeCell ref="C318:F318"/>
    <mergeCell ref="C305:F305"/>
    <mergeCell ref="C306:F306"/>
    <mergeCell ref="C307:F307"/>
    <mergeCell ref="C308:F308"/>
    <mergeCell ref="C311:F311"/>
    <mergeCell ref="C312:F312"/>
    <mergeCell ref="C313:F313"/>
    <mergeCell ref="C314:F314"/>
    <mergeCell ref="C315:F315"/>
    <mergeCell ref="C316:F316"/>
    <mergeCell ref="C309:F309"/>
    <mergeCell ref="C310:F310"/>
    <mergeCell ref="C295:F295"/>
    <mergeCell ref="C296:F296"/>
    <mergeCell ref="C297:F297"/>
    <mergeCell ref="C298:F298"/>
    <mergeCell ref="C299:F299"/>
    <mergeCell ref="C300:F300"/>
    <mergeCell ref="C317:F317"/>
    <mergeCell ref="C263:F263"/>
    <mergeCell ref="C264:F264"/>
    <mergeCell ref="C265:F265"/>
    <mergeCell ref="C266:F266"/>
    <mergeCell ref="C293:F293"/>
    <mergeCell ref="C294:F294"/>
    <mergeCell ref="C283:F283"/>
    <mergeCell ref="C284:F284"/>
    <mergeCell ref="C285:F285"/>
    <mergeCell ref="C286:F286"/>
    <mergeCell ref="C287:F287"/>
    <mergeCell ref="C288:F288"/>
    <mergeCell ref="C289:F289"/>
    <mergeCell ref="C290:F290"/>
    <mergeCell ref="C291:F291"/>
    <mergeCell ref="C292:F292"/>
    <mergeCell ref="C277:F277"/>
    <mergeCell ref="C282:F282"/>
    <mergeCell ref="C267:F267"/>
    <mergeCell ref="C268:F268"/>
    <mergeCell ref="C269:F269"/>
    <mergeCell ref="C270:F270"/>
    <mergeCell ref="C271:F271"/>
    <mergeCell ref="C272:F272"/>
    <mergeCell ref="C273:F273"/>
    <mergeCell ref="C274:F274"/>
    <mergeCell ref="C275:F275"/>
    <mergeCell ref="C276:F276"/>
    <mergeCell ref="C262:F262"/>
    <mergeCell ref="C246:F246"/>
    <mergeCell ref="C247:F247"/>
    <mergeCell ref="C248:F248"/>
    <mergeCell ref="C249:F249"/>
    <mergeCell ref="C252:F252"/>
    <mergeCell ref="C253:F253"/>
    <mergeCell ref="C254:F254"/>
    <mergeCell ref="C255:F255"/>
    <mergeCell ref="C259:F259"/>
    <mergeCell ref="C260:F260"/>
    <mergeCell ref="C250:F250"/>
    <mergeCell ref="C251:F251"/>
    <mergeCell ref="C240:F240"/>
    <mergeCell ref="C241:F241"/>
    <mergeCell ref="C242:F242"/>
    <mergeCell ref="C243:F243"/>
    <mergeCell ref="C244:F244"/>
    <mergeCell ref="C245:F245"/>
    <mergeCell ref="C261:F261"/>
    <mergeCell ref="C206:F206"/>
    <mergeCell ref="C207:F207"/>
    <mergeCell ref="C208:F208"/>
    <mergeCell ref="C209:F209"/>
    <mergeCell ref="C238:F238"/>
    <mergeCell ref="C239:F239"/>
    <mergeCell ref="C225:F225"/>
    <mergeCell ref="C226:F226"/>
    <mergeCell ref="C227:F227"/>
    <mergeCell ref="C228:F228"/>
    <mergeCell ref="C229:F229"/>
    <mergeCell ref="C230:F230"/>
    <mergeCell ref="C231:F231"/>
    <mergeCell ref="C232:F232"/>
    <mergeCell ref="C233:F233"/>
    <mergeCell ref="C237:F237"/>
    <mergeCell ref="C223:F223"/>
    <mergeCell ref="C224:F224"/>
    <mergeCell ref="C210:F210"/>
    <mergeCell ref="C211:F211"/>
    <mergeCell ref="C215:F215"/>
    <mergeCell ref="C216:F216"/>
    <mergeCell ref="C217:F217"/>
    <mergeCell ref="C218:F218"/>
    <mergeCell ref="C219:F219"/>
    <mergeCell ref="C220:F220"/>
    <mergeCell ref="C221:F221"/>
    <mergeCell ref="C222:F222"/>
    <mergeCell ref="C205:F205"/>
    <mergeCell ref="C189:F189"/>
    <mergeCell ref="C193:F193"/>
    <mergeCell ref="C194:F194"/>
    <mergeCell ref="C195:F195"/>
    <mergeCell ref="C198:F198"/>
    <mergeCell ref="C199:F199"/>
    <mergeCell ref="C200:F200"/>
    <mergeCell ref="C201:F201"/>
    <mergeCell ref="C202:F202"/>
    <mergeCell ref="C203:F203"/>
    <mergeCell ref="C196:F196"/>
    <mergeCell ref="C197:F197"/>
    <mergeCell ref="C183:F183"/>
    <mergeCell ref="C184:F184"/>
    <mergeCell ref="C185:F185"/>
    <mergeCell ref="C186:F186"/>
    <mergeCell ref="C187:F187"/>
    <mergeCell ref="C188:F188"/>
    <mergeCell ref="C204:F204"/>
    <mergeCell ref="C152:F152"/>
    <mergeCell ref="C153:F153"/>
    <mergeCell ref="C154:F154"/>
    <mergeCell ref="C155:F155"/>
    <mergeCell ref="C181:F181"/>
    <mergeCell ref="C182:F182"/>
    <mergeCell ref="C171:F171"/>
    <mergeCell ref="C172:F172"/>
    <mergeCell ref="C173:F173"/>
    <mergeCell ref="C174:F174"/>
    <mergeCell ref="C175:F175"/>
    <mergeCell ref="C176:F176"/>
    <mergeCell ref="C177:F177"/>
    <mergeCell ref="C178:F178"/>
    <mergeCell ref="C179:F179"/>
    <mergeCell ref="C180:F180"/>
    <mergeCell ref="C166:F166"/>
    <mergeCell ref="C167:F167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64:F164"/>
    <mergeCell ref="C165:F165"/>
    <mergeCell ref="C151:F151"/>
    <mergeCell ref="C135:F135"/>
    <mergeCell ref="C136:F136"/>
    <mergeCell ref="C137:F137"/>
    <mergeCell ref="C138:F138"/>
    <mergeCell ref="C141:F141"/>
    <mergeCell ref="C142:F142"/>
    <mergeCell ref="C143:F143"/>
    <mergeCell ref="C144:F144"/>
    <mergeCell ref="C145:F145"/>
    <mergeCell ref="C149:F149"/>
    <mergeCell ref="C139:F139"/>
    <mergeCell ref="C140:F140"/>
    <mergeCell ref="C129:F129"/>
    <mergeCell ref="C130:F130"/>
    <mergeCell ref="C131:F131"/>
    <mergeCell ref="C132:F132"/>
    <mergeCell ref="C133:F133"/>
    <mergeCell ref="C134:F134"/>
    <mergeCell ref="C150:F150"/>
    <mergeCell ref="C95:F95"/>
    <mergeCell ref="C96:F96"/>
    <mergeCell ref="C97:F97"/>
    <mergeCell ref="C98:F98"/>
    <mergeCell ref="C127:F127"/>
    <mergeCell ref="C128:F128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12:F112"/>
    <mergeCell ref="C113:F113"/>
    <mergeCell ref="C99:F99"/>
    <mergeCell ref="C100:F100"/>
    <mergeCell ref="C101:F101"/>
    <mergeCell ref="C105:F105"/>
    <mergeCell ref="C106:F106"/>
    <mergeCell ref="C107:F107"/>
    <mergeCell ref="C108:F108"/>
    <mergeCell ref="C109:F109"/>
    <mergeCell ref="C110:F110"/>
    <mergeCell ref="C111:F111"/>
    <mergeCell ref="C94:F94"/>
    <mergeCell ref="C78:F78"/>
    <mergeCell ref="C79:F79"/>
    <mergeCell ref="C83:F83"/>
    <mergeCell ref="C84:F84"/>
    <mergeCell ref="C87:F87"/>
    <mergeCell ref="C88:F88"/>
    <mergeCell ref="C89:F89"/>
    <mergeCell ref="C90:F90"/>
    <mergeCell ref="C91:F91"/>
    <mergeCell ref="C92:F92"/>
    <mergeCell ref="C85:F85"/>
    <mergeCell ref="C86:F86"/>
    <mergeCell ref="C72:F72"/>
    <mergeCell ref="C73:F73"/>
    <mergeCell ref="C74:F74"/>
    <mergeCell ref="C75:F75"/>
    <mergeCell ref="C76:F76"/>
    <mergeCell ref="C77:F77"/>
    <mergeCell ref="C93:F93"/>
    <mergeCell ref="C70:F70"/>
    <mergeCell ref="C71:F71"/>
    <mergeCell ref="C69:F69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7:F57"/>
    <mergeCell ref="C61:F61"/>
    <mergeCell ref="C62:F62"/>
    <mergeCell ref="C63:F63"/>
    <mergeCell ref="C64:F64"/>
    <mergeCell ref="C65:F65"/>
    <mergeCell ref="C66:F66"/>
    <mergeCell ref="C67:F67"/>
    <mergeCell ref="C68:F68"/>
    <mergeCell ref="C39:F39"/>
    <mergeCell ref="C40:F40"/>
    <mergeCell ref="A27:G27"/>
    <mergeCell ref="A28:G28"/>
    <mergeCell ref="C29:F29"/>
    <mergeCell ref="C31:F31"/>
    <mergeCell ref="C33:F33"/>
    <mergeCell ref="C35:F35"/>
    <mergeCell ref="C55:F55"/>
    <mergeCell ref="C41:F41"/>
    <mergeCell ref="C42:F42"/>
    <mergeCell ref="C43:F43"/>
    <mergeCell ref="C44:F44"/>
  </mergeCells>
  <phoneticPr fontId="0" type="noConversion"/>
  <pageMargins left="0.75" right="0.75" top="1" bottom="1" header="0.5" footer="0.5"/>
  <pageSetup paperSize="9" scale="69" orientation="portrait" r:id="rId1"/>
  <headerFooter alignWithMargins="0">
    <oddFooter>&amp;L&amp;P Housing Refurbishment Programme CS/050587&amp;RTender Issue</oddFooter>
  </headerFooter>
  <rowBreaks count="5" manualBreakCount="5">
    <brk id="28" max="16383" man="1"/>
    <brk id="80" max="6" man="1"/>
    <brk id="146" max="16383" man="1"/>
    <brk id="212" max="6" man="1"/>
    <brk id="27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.5" x14ac:dyDescent="0.3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 6A.1 ADDRESS BASED</vt:lpstr>
      <vt:lpstr>Contractors Price Breakdowns</vt:lpstr>
      <vt:lpstr>Sheet1</vt:lpstr>
      <vt:lpstr>'Contractors Price Breakdowns'!Print_Area</vt:lpstr>
      <vt:lpstr>'Section 6A.1 ADDRESS BASED'!Print_Area</vt:lpstr>
    </vt:vector>
  </TitlesOfParts>
  <Company>Southampton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of Rates for Installation of Door Entry Equipment</dc:title>
  <dc:creator>Southampton City Council</dc:creator>
  <cp:lastModifiedBy>Purdie, Catherine</cp:lastModifiedBy>
  <cp:lastPrinted>2013-04-25T10:31:43Z</cp:lastPrinted>
  <dcterms:created xsi:type="dcterms:W3CDTF">2012-09-24T09:10:47Z</dcterms:created>
  <dcterms:modified xsi:type="dcterms:W3CDTF">2020-07-23T14:33:13Z</dcterms:modified>
</cp:coreProperties>
</file>