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rp\Data\PS\PROPERTY\Housing\RP200058 - Cantilever Balconies  Supports\Procurement\Enlarged scheme draft documents\Lot 1 - DOR blocks\"/>
    </mc:Choice>
  </mc:AlternateContent>
  <bookViews>
    <workbookView xWindow="0" yWindow="60" windowWidth="15180" windowHeight="8076" activeTab="4"/>
  </bookViews>
  <sheets>
    <sheet name="Rate Definitions" sheetId="2" r:id="rId1"/>
    <sheet name="Preliminaries" sheetId="5" r:id="rId2"/>
    <sheet name="Building Works" sheetId="3" r:id="rId3"/>
    <sheet name="Additional rates" sheetId="6" r:id="rId4"/>
    <sheet name="Framework offer summary" sheetId="4" r:id="rId5"/>
  </sheets>
  <definedNames>
    <definedName name="_Toc394935108" localSheetId="0">'Rate Definitions'!$B$5</definedName>
    <definedName name="_Toc394935109" localSheetId="0">'Rate Definitions'!$B$9</definedName>
    <definedName name="_xlnm.Print_Area" localSheetId="3">'Additional rates'!$A$1:$F$36</definedName>
    <definedName name="_xlnm.Print_Area" localSheetId="2">'Building Works'!$A$3:$F$66</definedName>
    <definedName name="_xlnm.Print_Area" localSheetId="4">'Framework offer summary'!$A$1:$F$62</definedName>
    <definedName name="_xlnm.Print_Area" localSheetId="1">Preliminaries!$A$1:$I$49</definedName>
    <definedName name="_xlnm.Print_Area" localSheetId="0">'Rate Definitions'!$A$3:$B$40</definedName>
  </definedNames>
  <calcPr calcId="152511"/>
</workbook>
</file>

<file path=xl/calcChain.xml><?xml version="1.0" encoding="utf-8"?>
<calcChain xmlns="http://schemas.openxmlformats.org/spreadsheetml/2006/main">
  <c r="F8" i="4" l="1"/>
  <c r="F39" i="3"/>
  <c r="F40" i="3"/>
  <c r="F41" i="3"/>
  <c r="F38" i="3"/>
  <c r="E43" i="4" l="1"/>
  <c r="F43" i="4" s="1"/>
  <c r="E39" i="4"/>
  <c r="F39" i="4" s="1"/>
  <c r="E35" i="4"/>
  <c r="F35" i="4" s="1"/>
  <c r="E31" i="4"/>
  <c r="F31" i="4" s="1"/>
  <c r="F10" i="4" l="1"/>
  <c r="F9" i="4"/>
  <c r="F17" i="6"/>
  <c r="F13" i="3"/>
  <c r="F14" i="3"/>
  <c r="F36" i="3" l="1"/>
  <c r="F35" i="3"/>
  <c r="F34" i="3"/>
  <c r="F27" i="3"/>
  <c r="F28" i="3"/>
  <c r="F29" i="3"/>
  <c r="F30" i="3"/>
  <c r="F9" i="6" l="1"/>
  <c r="F11" i="6"/>
  <c r="F13" i="6"/>
  <c r="F15" i="6"/>
  <c r="F7" i="6"/>
  <c r="F42" i="3"/>
  <c r="F20" i="6" l="1"/>
  <c r="F14" i="4" s="1"/>
  <c r="F43" i="3"/>
  <c r="F20" i="3"/>
  <c r="F21" i="3"/>
  <c r="F22" i="3"/>
  <c r="F23" i="3"/>
  <c r="F24" i="3"/>
  <c r="F25" i="3"/>
  <c r="F26" i="3"/>
  <c r="F31" i="3"/>
  <c r="F32" i="3"/>
  <c r="F10" i="3"/>
  <c r="F11" i="3"/>
  <c r="F12" i="3"/>
  <c r="F15" i="3"/>
  <c r="F16" i="3"/>
  <c r="F47" i="5"/>
  <c r="G47" i="5"/>
  <c r="H47" i="5"/>
  <c r="E47" i="5"/>
  <c r="F62" i="3" l="1"/>
  <c r="F44" i="3" l="1"/>
  <c r="F46" i="3"/>
  <c r="F17" i="3"/>
  <c r="F19" i="3" s="1"/>
  <c r="F64" i="3" l="1"/>
  <c r="F12" i="4" s="1"/>
  <c r="F24" i="4" s="1"/>
  <c r="F27" i="4" s="1"/>
  <c r="F47" i="4" s="1"/>
</calcChain>
</file>

<file path=xl/sharedStrings.xml><?xml version="1.0" encoding="utf-8"?>
<sst xmlns="http://schemas.openxmlformats.org/spreadsheetml/2006/main" count="167" uniqueCount="134">
  <si>
    <t>MEASUREMENT PREAMBLES</t>
  </si>
  <si>
    <t>The following are provided as indicative examples only and should be reviewed and adapted as necessary by the Client, prior to incorporation into any tender or other Contract documentation, to ensure that they are fully compatible with the maintenance service to be provided and the particular Schedule of Rates with which they are to be used.</t>
  </si>
  <si>
    <t>Generally</t>
  </si>
  <si>
    <t>Generally Rates Deemed to Include</t>
  </si>
  <si>
    <t>A.</t>
  </si>
  <si>
    <t>Rates for all Schedule of Rates items in all trades generally are deemed to include as appropriate for the following:</t>
  </si>
  <si>
    <t>Clearing away all arisings, redundant materials, debris, rubbish etc., from site including damping down to reduce dust, loading into skips at ground level, skip hire or equivalent, transport and landfill and other waste disposal charges including any recycling costs.</t>
  </si>
  <si>
    <t>Temporary supports, shoring or hoarding to existing structure including maintaining, adapting and clearing away on completion and making good all work damaged or disturbed.</t>
  </si>
  <si>
    <t>All setting and marking out, including provision and removal of temporary profiles.</t>
  </si>
  <si>
    <t>Jointing and or finishing new materials including additional material where required.</t>
  </si>
  <si>
    <t>B</t>
  </si>
  <si>
    <t>C</t>
  </si>
  <si>
    <t>D</t>
  </si>
  <si>
    <t>E</t>
  </si>
  <si>
    <t>F</t>
  </si>
  <si>
    <t>G</t>
  </si>
  <si>
    <t>H</t>
  </si>
  <si>
    <t>I</t>
  </si>
  <si>
    <t>J</t>
  </si>
  <si>
    <t>K</t>
  </si>
  <si>
    <t>L</t>
  </si>
  <si>
    <t>M</t>
  </si>
  <si>
    <t>Jointing and or finishing new materials to existing including additional material where required.</t>
  </si>
  <si>
    <t>Matching all materials to existing.</t>
  </si>
  <si>
    <t>Making good existing structure, finishings etc., as necessary.</t>
  </si>
  <si>
    <t>Protecting the whole of the works.</t>
  </si>
  <si>
    <t>Rate</t>
  </si>
  <si>
    <t>£</t>
  </si>
  <si>
    <t>m2</t>
  </si>
  <si>
    <t>m</t>
  </si>
  <si>
    <t>Page 1</t>
  </si>
  <si>
    <t>Preliminaries</t>
  </si>
  <si>
    <t xml:space="preserve">QS; </t>
  </si>
  <si>
    <t xml:space="preserve">Site Agent/ Working Foreman </t>
  </si>
  <si>
    <t>Welfare</t>
  </si>
  <si>
    <t>Storage</t>
  </si>
  <si>
    <t>Plant and tools</t>
  </si>
  <si>
    <t>Consumables</t>
  </si>
  <si>
    <t>Condition Survey</t>
  </si>
  <si>
    <t>Post contract documents incl completion documentation</t>
  </si>
  <si>
    <t>Scaffold licence</t>
  </si>
  <si>
    <t>Scaffold design</t>
  </si>
  <si>
    <t>Scaffolding</t>
  </si>
  <si>
    <t>Site compound and hoarding; including design calculations</t>
  </si>
  <si>
    <t xml:space="preserve">Temporay Lighting </t>
  </si>
  <si>
    <t>Daily clean &amp; Final Clean</t>
  </si>
  <si>
    <t>Waste Management</t>
  </si>
  <si>
    <t>Bond</t>
  </si>
  <si>
    <t xml:space="preserve">Insurances </t>
  </si>
  <si>
    <t>Set-up</t>
  </si>
  <si>
    <t>Time Related</t>
  </si>
  <si>
    <t>Removal</t>
  </si>
  <si>
    <t>Total</t>
  </si>
  <si>
    <t>Totals carried to Pricing Summary   £</t>
  </si>
  <si>
    <t>Page 2</t>
  </si>
  <si>
    <t>Set up cost</t>
  </si>
  <si>
    <t xml:space="preserve">          Time related cost</t>
  </si>
  <si>
    <t xml:space="preserve">   Removal cost</t>
  </si>
  <si>
    <t>Building Works</t>
  </si>
  <si>
    <t>Item</t>
  </si>
  <si>
    <t>no.</t>
  </si>
  <si>
    <t>Fittings</t>
  </si>
  <si>
    <t>Clean/tidy site for handover</t>
  </si>
  <si>
    <t>Page 3</t>
  </si>
  <si>
    <t>Page 4</t>
  </si>
  <si>
    <t>Carried to Pricing Summary  £</t>
  </si>
  <si>
    <t>Contractor Overhead &amp; Profit</t>
  </si>
  <si>
    <r>
      <t>Extra</t>
    </r>
    <r>
      <rPr>
        <sz val="11"/>
        <color theme="1"/>
        <rFont val="Calibri"/>
        <family val="2"/>
        <scheme val="minor"/>
      </rPr>
      <t xml:space="preserve"> over excavation rate for breaking out brickwork obstruction and removing from site</t>
    </r>
  </si>
  <si>
    <r>
      <t>Ditto</t>
    </r>
    <r>
      <rPr>
        <sz val="11"/>
        <color theme="1"/>
        <rFont val="Calibri"/>
        <family val="2"/>
        <scheme val="minor"/>
      </rPr>
      <t xml:space="preserve"> but concrete obstruction and removing from site</t>
    </r>
  </si>
  <si>
    <r>
      <t>Ditto</t>
    </r>
    <r>
      <rPr>
        <sz val="11"/>
        <color theme="1"/>
        <rFont val="Calibri"/>
        <family val="2"/>
        <scheme val="minor"/>
      </rPr>
      <t xml:space="preserve"> but reinforced concrete obstruction and removing from site</t>
    </r>
  </si>
  <si>
    <t>m3</t>
  </si>
  <si>
    <t>Additional Rates for use as/when required</t>
  </si>
  <si>
    <r>
      <t>Extra</t>
    </r>
    <r>
      <rPr>
        <sz val="11"/>
        <color theme="1"/>
        <rFont val="Calibri"/>
        <family val="2"/>
        <scheme val="minor"/>
      </rPr>
      <t xml:space="preserve"> over excavation rate for breaking out concrete surfacing less than 100mm thick and removing from site</t>
    </r>
  </si>
  <si>
    <r>
      <t>Extra</t>
    </r>
    <r>
      <rPr>
        <sz val="11"/>
        <color theme="1"/>
        <rFont val="Calibri"/>
        <family val="2"/>
        <scheme val="minor"/>
      </rPr>
      <t xml:space="preserve"> over excavation rate for breaking out macadam or asphalt surfacing and removing from site</t>
    </r>
  </si>
  <si>
    <t>Additional Rates</t>
  </si>
  <si>
    <t>Total    £</t>
  </si>
  <si>
    <t xml:space="preserve">The removal and disposal of all non regulated asbestos containing materials </t>
  </si>
  <si>
    <t>Scaffolding, staging, towers, hoists, cradles and access ladders etc., as required  including maintaining in accordance with appropriate safety regulations, clearing away on completion and making good all work damaged or disturbed.</t>
  </si>
  <si>
    <t>Temporary dustproof, weatherproof and security screens, etc., as required and clearing away on completion and making good all work damaged or disturbed.</t>
  </si>
  <si>
    <t>Make good levels between new construction and adjacent existing surfacing</t>
  </si>
  <si>
    <r>
      <rPr>
        <u/>
        <sz val="10"/>
        <rFont val="Arial"/>
        <family val="2"/>
      </rPr>
      <t>Other</t>
    </r>
    <r>
      <rPr>
        <sz val="10"/>
        <rFont val="Arial"/>
        <family val="2"/>
      </rPr>
      <t xml:space="preserve"> - </t>
    </r>
  </si>
  <si>
    <t>Framework offer Summary</t>
  </si>
  <si>
    <t>Preliminaries - assume a 12 week on site period</t>
  </si>
  <si>
    <t>Building Works - Schedule of Rates</t>
  </si>
  <si>
    <t>Other items the Contractor wishes to insert:</t>
  </si>
  <si>
    <t>Schedule of Rates for notional scheme</t>
  </si>
  <si>
    <t>no</t>
  </si>
  <si>
    <t>Contractor to insert here any other foreseeable items he requires to be paid for:</t>
  </si>
  <si>
    <t>kg</t>
  </si>
  <si>
    <t>Preambles - from Section 4</t>
  </si>
  <si>
    <t>All work that can reasonably be deemed to be included either as good workmanship, including the provision of materials and plant, or accepted practice whether or not specifically referred to in this document, the Contract Administrator's decision on this will be final.</t>
  </si>
  <si>
    <t>Remove props and set aside for removal by others</t>
  </si>
  <si>
    <t>Page 5</t>
  </si>
  <si>
    <t>Balconies Support and Remedial Works Framework</t>
  </si>
  <si>
    <t>Provisional Sum for Materials</t>
  </si>
  <si>
    <t>Overheads and profit on Materials % Add</t>
  </si>
  <si>
    <t>Insert %</t>
  </si>
  <si>
    <t>Provisional Sum for Plant</t>
  </si>
  <si>
    <t>Overheads and profit on Plant, Access Equipement (eg. Cradles, Scaffolding, MEWP's etc.) Services, and Consumable Stores % Add</t>
  </si>
  <si>
    <t>Provisional Sum for Sub Contractors</t>
  </si>
  <si>
    <t>Overheads and profit on Sub-Contractors % Add</t>
  </si>
  <si>
    <t>Provisional Sum for Labour</t>
  </si>
  <si>
    <t>Overheads and profit on BCIS Daywork Rates % Add</t>
  </si>
  <si>
    <t>TOTAL CARRIED TO FORM OF TENDER      £</t>
  </si>
  <si>
    <t>Total  £</t>
  </si>
  <si>
    <t>%</t>
  </si>
  <si>
    <t>I / we confirm the prices stated above is a true and accurate reflection of the works described</t>
  </si>
  <si>
    <t>Company……………………………………………………………</t>
  </si>
  <si>
    <t>Address:………………………………………………………………………………</t>
  </si>
  <si>
    <t>Tel No:…………………………………………………………………</t>
  </si>
  <si>
    <t>Signed by:…………………………………………..…(Print name)</t>
  </si>
  <si>
    <t>Capacity:………………………………………………………………</t>
  </si>
  <si>
    <t>Signature:………………………………………………………………</t>
  </si>
  <si>
    <t>Dated:………………………………</t>
  </si>
  <si>
    <t>Section 5.1 Pricing Document - for notional scheme</t>
  </si>
  <si>
    <t>Section 5.1 Pricing Document</t>
  </si>
  <si>
    <t>[Based on drg RP200058 S-1100]</t>
  </si>
  <si>
    <t>Prepare site for groundworks</t>
  </si>
  <si>
    <t>Hand dig to 750mm depth at base locations 600mm x 1600mm and remove spoil from site</t>
  </si>
  <si>
    <t>Excavate pits from reduced level to formation level and remove spoil from site</t>
  </si>
  <si>
    <t>Earthwork support to sides of pit</t>
  </si>
  <si>
    <t>Level and compact botton of excavation</t>
  </si>
  <si>
    <t xml:space="preserve">Expose and clean face of existing footing, 500 x 600mm  </t>
  </si>
  <si>
    <t>Mass concrete in pad foundation</t>
  </si>
  <si>
    <t>Drill into existing footing and insert 600mm H12 dowel bars 300mm into concrete and remainder cast into new base [measured separately]</t>
  </si>
  <si>
    <t>Drill for and resin anchor in set of 4nr holding down bolts</t>
  </si>
  <si>
    <t>30N Grout under base plates 25mm thick</t>
  </si>
  <si>
    <t>1980 x 725mm Steel platform as Section 3-3 with 60 x 60 x 8mm framing and 50 x 6mm flat plate cross bracing</t>
  </si>
  <si>
    <t>1980 x 725mm Steel bracing as Section 4-4 with 60 x 60 x 8mm framing</t>
  </si>
  <si>
    <t>80 x 80 x 6.3mm SHS steel columns in lengths not exceeding 3m with spliced joints</t>
  </si>
  <si>
    <t>50 x 50 x 6mm RSA 'support rail' as Section 1-1 and detail 1</t>
  </si>
  <si>
    <t>Site investigation and level survey</t>
  </si>
  <si>
    <t xml:space="preserve">Section 5.1 Pricing Document </t>
  </si>
  <si>
    <t>Carefully expose live service encountered during excavations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</si>
</sst>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5" x14ac:knownFonts="1">
    <font>
      <sz val="11"/>
      <color theme="1"/>
      <name val="Calibri"/>
      <family val="2"/>
      <scheme val="minor"/>
    </font>
    <font>
      <b/>
      <sz val="11"/>
      <color theme="1"/>
      <name val="Calibri"/>
      <family val="2"/>
      <scheme val="minor"/>
    </font>
    <font>
      <sz val="9.5"/>
      <color theme="1"/>
      <name val="Tahoma"/>
      <family val="2"/>
    </font>
    <font>
      <b/>
      <sz val="9.5"/>
      <color theme="1"/>
      <name val="Tahoma"/>
      <family val="2"/>
    </font>
    <font>
      <b/>
      <u/>
      <sz val="11"/>
      <color theme="1"/>
      <name val="Calibri"/>
      <family val="2"/>
      <scheme val="minor"/>
    </font>
    <font>
      <sz val="11"/>
      <color theme="1"/>
      <name val="Calibri"/>
      <family val="2"/>
      <scheme val="minor"/>
    </font>
    <font>
      <u/>
      <sz val="11"/>
      <color theme="1"/>
      <name val="Calibri"/>
      <family val="2"/>
      <scheme val="minor"/>
    </font>
    <font>
      <sz val="10"/>
      <color theme="1"/>
      <name val="Arial"/>
      <family val="2"/>
    </font>
    <font>
      <sz val="10"/>
      <name val="Verdana"/>
      <family val="2"/>
    </font>
    <font>
      <sz val="10"/>
      <name val="Arial"/>
      <family val="2"/>
    </font>
    <font>
      <u/>
      <sz val="10"/>
      <name val="Arial"/>
      <family val="2"/>
    </font>
    <font>
      <b/>
      <sz val="12"/>
      <name val="Arial"/>
      <family val="2"/>
    </font>
    <font>
      <b/>
      <sz val="10"/>
      <name val="Arial"/>
      <family val="2"/>
    </font>
    <font>
      <b/>
      <sz val="11"/>
      <color theme="1"/>
      <name val="Arial"/>
      <family val="2"/>
    </font>
    <font>
      <b/>
      <sz val="12"/>
      <color theme="1"/>
      <name val="Arial"/>
      <family val="2"/>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5" fillId="0" borderId="0" applyFont="0" applyFill="0" applyBorder="0" applyAlignment="0" applyProtection="0"/>
    <xf numFmtId="0" fontId="8" fillId="0" borderId="0"/>
    <xf numFmtId="44" fontId="5" fillId="0" borderId="0" applyFont="0" applyFill="0" applyBorder="0" applyAlignment="0" applyProtection="0"/>
  </cellStyleXfs>
  <cellXfs count="102">
    <xf numFmtId="0" fontId="0" fillId="0" borderId="0" xfId="0"/>
    <xf numFmtId="0" fontId="3" fillId="0" borderId="0" xfId="0" applyFont="1" applyAlignment="1">
      <alignment vertical="center"/>
    </xf>
    <xf numFmtId="0" fontId="3"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vertical="center"/>
    </xf>
    <xf numFmtId="0" fontId="0" fillId="0" borderId="0" xfId="0" applyAlignment="1">
      <alignment horizontal="center"/>
    </xf>
    <xf numFmtId="0" fontId="1" fillId="0" borderId="0" xfId="0" applyFont="1"/>
    <xf numFmtId="0" fontId="0" fillId="0" borderId="0" xfId="0" applyFill="1"/>
    <xf numFmtId="0" fontId="0" fillId="0" borderId="0" xfId="0" applyFill="1" applyAlignment="1">
      <alignment horizontal="center"/>
    </xf>
    <xf numFmtId="0" fontId="0" fillId="0" borderId="0" xfId="0" applyAlignment="1">
      <alignment wrapText="1"/>
    </xf>
    <xf numFmtId="0" fontId="1" fillId="0" borderId="0" xfId="0" applyFont="1" applyAlignment="1">
      <alignment wrapText="1"/>
    </xf>
    <xf numFmtId="0" fontId="0" fillId="0" borderId="0" xfId="0" applyFont="1" applyAlignment="1">
      <alignment wrapText="1"/>
    </xf>
    <xf numFmtId="0" fontId="1" fillId="0" borderId="0" xfId="0" applyFont="1" applyFill="1" applyAlignment="1">
      <alignment wrapText="1"/>
    </xf>
    <xf numFmtId="0" fontId="0" fillId="0" borderId="0" xfId="0" applyFill="1" applyAlignment="1">
      <alignment wrapText="1"/>
    </xf>
    <xf numFmtId="43" fontId="0" fillId="0" borderId="0" xfId="1" applyFont="1"/>
    <xf numFmtId="43" fontId="0" fillId="0" borderId="0" xfId="1" applyFont="1" applyAlignment="1">
      <alignment horizontal="center"/>
    </xf>
    <xf numFmtId="43" fontId="0" fillId="0" borderId="2" xfId="1" applyFont="1" applyBorder="1"/>
    <xf numFmtId="43" fontId="0" fillId="0" borderId="1" xfId="1" applyFont="1" applyBorder="1"/>
    <xf numFmtId="0" fontId="6" fillId="0" borderId="0" xfId="0" applyFont="1" applyAlignment="1">
      <alignment wrapText="1"/>
    </xf>
    <xf numFmtId="0" fontId="0" fillId="0" borderId="0" xfId="0" applyFill="1" applyAlignment="1">
      <alignment horizont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vertical="center" wrapText="1"/>
    </xf>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xf>
    <xf numFmtId="43" fontId="1" fillId="0" borderId="0" xfId="1" applyFont="1"/>
    <xf numFmtId="0" fontId="1" fillId="0" borderId="0" xfId="0" applyFont="1" applyAlignment="1">
      <alignment horizontal="left"/>
    </xf>
    <xf numFmtId="0" fontId="7" fillId="0" borderId="3" xfId="0" applyFont="1" applyFill="1" applyBorder="1"/>
    <xf numFmtId="0" fontId="7" fillId="0" borderId="0" xfId="0" applyFont="1" applyFill="1" applyBorder="1"/>
    <xf numFmtId="0" fontId="9" fillId="0" borderId="3" xfId="2" applyFont="1" applyFill="1" applyBorder="1" applyAlignment="1" applyProtection="1">
      <alignment horizontal="left" vertical="center"/>
      <protection hidden="1"/>
    </xf>
    <xf numFmtId="0" fontId="0" fillId="0" borderId="0" xfId="0" applyBorder="1"/>
    <xf numFmtId="0" fontId="0" fillId="0" borderId="3" xfId="0" applyBorder="1"/>
    <xf numFmtId="0" fontId="0" fillId="0" borderId="4" xfId="0" applyBorder="1"/>
    <xf numFmtId="0" fontId="0" fillId="0" borderId="7" xfId="0" applyBorder="1"/>
    <xf numFmtId="0" fontId="6" fillId="0" borderId="0" xfId="0" applyFont="1" applyAlignment="1">
      <alignment horizontal="right"/>
    </xf>
    <xf numFmtId="0" fontId="0" fillId="0" borderId="6" xfId="0" applyBorder="1" applyAlignment="1">
      <alignment horizontal="center"/>
    </xf>
    <xf numFmtId="0" fontId="0" fillId="0" borderId="5" xfId="0" applyBorder="1" applyAlignment="1">
      <alignment horizontal="center"/>
    </xf>
    <xf numFmtId="0" fontId="0" fillId="0" borderId="0" xfId="0" applyBorder="1" applyAlignment="1">
      <alignment horizontal="center" vertical="center"/>
    </xf>
    <xf numFmtId="10" fontId="0" fillId="0" borderId="0" xfId="0" applyNumberFormat="1" applyBorder="1" applyAlignment="1">
      <alignment horizontal="center" vertical="center"/>
    </xf>
    <xf numFmtId="43" fontId="0" fillId="0" borderId="0" xfId="1" applyFont="1" applyBorder="1"/>
    <xf numFmtId="0" fontId="0" fillId="0" borderId="0" xfId="0" applyBorder="1" applyAlignment="1">
      <alignment horizontal="center"/>
    </xf>
    <xf numFmtId="0" fontId="4" fillId="0" borderId="0" xfId="0" applyFont="1" applyBorder="1" applyAlignment="1">
      <alignment wrapText="1"/>
    </xf>
    <xf numFmtId="0" fontId="0" fillId="0" borderId="0" xfId="0" applyFill="1" applyAlignment="1">
      <alignment horizontal="left" wrapText="1"/>
    </xf>
    <xf numFmtId="0" fontId="0" fillId="0" borderId="0" xfId="0" applyAlignment="1">
      <alignment horizontal="left" wrapText="1"/>
    </xf>
    <xf numFmtId="0" fontId="6" fillId="0" borderId="0" xfId="0" applyFont="1" applyFill="1" applyAlignment="1">
      <alignment horizontal="center" vertical="center"/>
    </xf>
    <xf numFmtId="0" fontId="4" fillId="0" borderId="0" xfId="0" applyFont="1" applyBorder="1" applyAlignment="1">
      <alignment horizontal="right"/>
    </xf>
    <xf numFmtId="0" fontId="4" fillId="0" borderId="0" xfId="0" applyFont="1"/>
    <xf numFmtId="0" fontId="0" fillId="0" borderId="1" xfId="0" applyBorder="1" applyAlignment="1">
      <alignment horizontal="center"/>
    </xf>
    <xf numFmtId="0" fontId="0" fillId="0" borderId="0" xfId="0" applyAlignment="1">
      <alignment horizontal="left"/>
    </xf>
    <xf numFmtId="43" fontId="0" fillId="0" borderId="0" xfId="1" applyFont="1" applyAlignment="1">
      <alignment horizontal="center" vertical="center"/>
    </xf>
    <xf numFmtId="0" fontId="0" fillId="0" borderId="0" xfId="0" applyAlignment="1">
      <alignment horizontal="left" vertical="center" wrapText="1"/>
    </xf>
    <xf numFmtId="0" fontId="0" fillId="0" borderId="0" xfId="0" applyAlignment="1">
      <alignment horizontal="right" vertical="center"/>
    </xf>
    <xf numFmtId="0" fontId="0" fillId="0" borderId="0" xfId="0" applyAlignment="1">
      <alignment horizontal="right"/>
    </xf>
    <xf numFmtId="0" fontId="0" fillId="0" borderId="3" xfId="0" applyBorder="1" applyAlignment="1">
      <alignment vertical="top"/>
    </xf>
    <xf numFmtId="0" fontId="0" fillId="0" borderId="4" xfId="0" applyBorder="1" applyAlignment="1">
      <alignment horizontal="right"/>
    </xf>
    <xf numFmtId="0" fontId="0" fillId="0" borderId="4" xfId="0" applyBorder="1" applyAlignment="1">
      <alignment horizontal="left"/>
    </xf>
    <xf numFmtId="44" fontId="9" fillId="0" borderId="4" xfId="3" applyFont="1" applyBorder="1"/>
    <xf numFmtId="0" fontId="11" fillId="0" borderId="0" xfId="0" applyFont="1" applyBorder="1" applyAlignment="1">
      <alignment horizontal="left" vertical="center" wrapText="1"/>
    </xf>
    <xf numFmtId="0" fontId="9" fillId="0" borderId="0" xfId="0" applyFont="1" applyBorder="1" applyAlignment="1">
      <alignment horizontal="left" vertical="center" wrapText="1"/>
    </xf>
    <xf numFmtId="4" fontId="11" fillId="0" borderId="0" xfId="0" applyNumberFormat="1" applyFont="1" applyBorder="1" applyAlignment="1">
      <alignment horizontal="left" vertical="center" wrapText="1"/>
    </xf>
    <xf numFmtId="44" fontId="11" fillId="0" borderId="0" xfId="3" applyFont="1" applyBorder="1" applyAlignment="1">
      <alignment horizontal="left" vertical="center" wrapText="1"/>
    </xf>
    <xf numFmtId="0" fontId="12" fillId="0" borderId="4" xfId="0" applyFont="1" applyBorder="1" applyAlignment="1">
      <alignment horizontal="left" vertical="top"/>
    </xf>
    <xf numFmtId="0" fontId="0" fillId="0" borderId="4" xfId="0" applyBorder="1" applyAlignment="1">
      <alignment horizontal="left" vertical="top"/>
    </xf>
    <xf numFmtId="44" fontId="0" fillId="0" borderId="0" xfId="0" applyNumberFormat="1"/>
    <xf numFmtId="9" fontId="0" fillId="0" borderId="5" xfId="0" applyNumberFormat="1" applyBorder="1"/>
    <xf numFmtId="0" fontId="0" fillId="0" borderId="3" xfId="0" applyBorder="1" applyAlignment="1">
      <alignment horizontal="left" vertical="top"/>
    </xf>
    <xf numFmtId="0" fontId="0" fillId="0" borderId="4" xfId="0" applyBorder="1" applyAlignment="1">
      <alignment vertical="top" wrapText="1"/>
    </xf>
    <xf numFmtId="0" fontId="0" fillId="0" borderId="4" xfId="0" applyBorder="1" applyAlignment="1">
      <alignment horizontal="left" vertical="top" wrapText="1"/>
    </xf>
    <xf numFmtId="10" fontId="12" fillId="0" borderId="0" xfId="0" applyNumberFormat="1" applyFont="1" applyBorder="1" applyAlignment="1">
      <alignment horizontal="left" vertical="center" wrapText="1"/>
    </xf>
    <xf numFmtId="0" fontId="0" fillId="0" borderId="0" xfId="0" applyAlignment="1">
      <alignment horizontal="left" vertical="center"/>
    </xf>
    <xf numFmtId="44" fontId="0" fillId="0" borderId="0" xfId="3" applyFont="1" applyAlignment="1">
      <alignment horizontal="left" vertical="center"/>
    </xf>
    <xf numFmtId="44" fontId="9" fillId="0" borderId="12" xfId="3" applyFont="1" applyBorder="1"/>
    <xf numFmtId="0" fontId="13" fillId="0" borderId="0" xfId="0" applyFont="1" applyAlignment="1">
      <alignment horizontal="left" vertical="center"/>
    </xf>
    <xf numFmtId="44" fontId="14" fillId="0" borderId="0" xfId="3" applyFont="1" applyAlignment="1">
      <alignment horizontal="left" vertical="center"/>
    </xf>
    <xf numFmtId="44" fontId="9" fillId="0" borderId="8" xfId="3" applyFont="1" applyBorder="1"/>
    <xf numFmtId="44" fontId="0" fillId="0" borderId="0" xfId="3" applyFont="1"/>
    <xf numFmtId="0" fontId="0" fillId="0" borderId="3" xfId="0" applyBorder="1" applyAlignment="1">
      <alignment vertical="center"/>
    </xf>
    <xf numFmtId="0" fontId="0" fillId="0" borderId="14" xfId="0" applyBorder="1" applyAlignment="1">
      <alignment vertical="center"/>
    </xf>
    <xf numFmtId="44" fontId="12" fillId="0" borderId="4" xfId="3" applyFont="1" applyBorder="1"/>
    <xf numFmtId="0" fontId="9" fillId="0" borderId="0" xfId="0" applyFont="1" applyBorder="1" applyAlignment="1">
      <alignment horizontal="left" vertical="top" wrapText="1"/>
    </xf>
    <xf numFmtId="43" fontId="0" fillId="0" borderId="10" xfId="1" applyFont="1" applyBorder="1"/>
    <xf numFmtId="44" fontId="0" fillId="0" borderId="14" xfId="0" applyNumberFormat="1" applyBorder="1" applyAlignment="1">
      <alignment horizontal="left"/>
    </xf>
    <xf numFmtId="44" fontId="9" fillId="0" borderId="3" xfId="3" applyFont="1" applyBorder="1"/>
    <xf numFmtId="9" fontId="0" fillId="0" borderId="8" xfId="0" applyNumberFormat="1" applyBorder="1"/>
    <xf numFmtId="0" fontId="7" fillId="0" borderId="3" xfId="0" applyFont="1" applyFill="1" applyBorder="1" applyAlignment="1">
      <alignment wrapText="1"/>
    </xf>
    <xf numFmtId="0" fontId="7" fillId="0" borderId="0" xfId="0" applyFont="1" applyFill="1" applyBorder="1" applyAlignment="1">
      <alignment wrapText="1"/>
    </xf>
    <xf numFmtId="0" fontId="9" fillId="0" borderId="3" xfId="2" applyFont="1" applyFill="1" applyBorder="1" applyAlignment="1" applyProtection="1">
      <alignment horizontal="left" vertical="center" wrapText="1"/>
      <protection hidden="1"/>
    </xf>
    <xf numFmtId="0" fontId="9" fillId="0" borderId="0" xfId="2" applyFont="1" applyFill="1" applyBorder="1" applyAlignment="1" applyProtection="1">
      <alignment horizontal="left" vertical="center" wrapText="1"/>
      <protection hidden="1"/>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 xfId="0" applyFont="1" applyBorder="1" applyAlignment="1">
      <alignment horizontal="left" vertical="center"/>
    </xf>
    <xf numFmtId="0" fontId="1" fillId="0" borderId="15" xfId="0" applyFont="1" applyBorder="1" applyAlignment="1">
      <alignment horizontal="left" vertical="center"/>
    </xf>
    <xf numFmtId="0" fontId="9" fillId="0" borderId="0" xfId="0" applyFont="1" applyBorder="1" applyAlignment="1">
      <alignment horizontal="left" vertical="top" wrapText="1"/>
    </xf>
    <xf numFmtId="0" fontId="0" fillId="0" borderId="0" xfId="0" applyFill="1" applyAlignment="1">
      <alignment vertical="center"/>
    </xf>
    <xf numFmtId="0" fontId="0" fillId="0" borderId="0" xfId="0" applyFill="1" applyAlignment="1">
      <alignment horizontal="center" vertical="center"/>
    </xf>
  </cellXfs>
  <cellStyles count="4">
    <cellStyle name="Comma" xfId="1" builtinId="3"/>
    <cellStyle name="Currency" xfId="3" builtinId="4"/>
    <cellStyle name="Normal" xfId="0" builtinId="0"/>
    <cellStyle name="Normal_Budget estimat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opLeftCell="A25" zoomScaleNormal="100" workbookViewId="0">
      <selection activeCell="B9" sqref="B9"/>
    </sheetView>
  </sheetViews>
  <sheetFormatPr defaultRowHeight="14.4" x14ac:dyDescent="0.3"/>
  <cols>
    <col min="1" max="1" width="3.109375" customWidth="1"/>
    <col min="2" max="2" width="81.33203125" customWidth="1"/>
    <col min="3" max="3" width="27.6640625" customWidth="1"/>
    <col min="4" max="4" width="31.6640625" customWidth="1"/>
  </cols>
  <sheetData>
    <row r="1" spans="1:2" s="6" customFormat="1" x14ac:dyDescent="0.3">
      <c r="A1" s="28" t="s">
        <v>93</v>
      </c>
    </row>
    <row r="2" spans="1:2" s="6" customFormat="1" x14ac:dyDescent="0.3">
      <c r="A2" s="28"/>
    </row>
    <row r="3" spans="1:2" x14ac:dyDescent="0.3">
      <c r="B3" s="6" t="s">
        <v>114</v>
      </c>
    </row>
    <row r="5" spans="1:2" x14ac:dyDescent="0.3">
      <c r="B5" s="1" t="s">
        <v>0</v>
      </c>
    </row>
    <row r="6" spans="1:2" x14ac:dyDescent="0.3">
      <c r="B6" s="2"/>
    </row>
    <row r="7" spans="1:2" ht="48" x14ac:dyDescent="0.3">
      <c r="B7" s="3" t="s">
        <v>1</v>
      </c>
    </row>
    <row r="8" spans="1:2" x14ac:dyDescent="0.3">
      <c r="B8" s="1"/>
    </row>
    <row r="9" spans="1:2" x14ac:dyDescent="0.3">
      <c r="B9" s="1" t="s">
        <v>2</v>
      </c>
    </row>
    <row r="10" spans="1:2" x14ac:dyDescent="0.3">
      <c r="B10" s="1"/>
    </row>
    <row r="11" spans="1:2" x14ac:dyDescent="0.3">
      <c r="B11" s="1" t="s">
        <v>3</v>
      </c>
    </row>
    <row r="12" spans="1:2" x14ac:dyDescent="0.3">
      <c r="B12" s="4"/>
    </row>
    <row r="13" spans="1:2" ht="24" x14ac:dyDescent="0.3">
      <c r="A13" s="3" t="s">
        <v>4</v>
      </c>
      <c r="B13" s="3" t="s">
        <v>5</v>
      </c>
    </row>
    <row r="14" spans="1:2" x14ac:dyDescent="0.3">
      <c r="B14" s="3"/>
    </row>
    <row r="15" spans="1:2" ht="36" x14ac:dyDescent="0.3">
      <c r="A15" s="3" t="s">
        <v>10</v>
      </c>
      <c r="B15" s="3" t="s">
        <v>90</v>
      </c>
    </row>
    <row r="16" spans="1:2" x14ac:dyDescent="0.3">
      <c r="B16" s="3"/>
    </row>
    <row r="17" spans="1:2" ht="36" x14ac:dyDescent="0.3">
      <c r="A17" s="3" t="s">
        <v>11</v>
      </c>
      <c r="B17" s="3" t="s">
        <v>6</v>
      </c>
    </row>
    <row r="18" spans="1:2" x14ac:dyDescent="0.3">
      <c r="B18" s="3"/>
    </row>
    <row r="19" spans="1:2" x14ac:dyDescent="0.3">
      <c r="A19" s="3" t="s">
        <v>12</v>
      </c>
      <c r="B19" s="3" t="s">
        <v>76</v>
      </c>
    </row>
    <row r="20" spans="1:2" x14ac:dyDescent="0.3">
      <c r="B20" s="3"/>
    </row>
    <row r="21" spans="1:2" ht="36" x14ac:dyDescent="0.3">
      <c r="A21" s="3" t="s">
        <v>13</v>
      </c>
      <c r="B21" s="3" t="s">
        <v>77</v>
      </c>
    </row>
    <row r="22" spans="1:2" x14ac:dyDescent="0.3">
      <c r="B22" s="3"/>
    </row>
    <row r="23" spans="1:2" ht="24" x14ac:dyDescent="0.3">
      <c r="A23" s="3" t="s">
        <v>14</v>
      </c>
      <c r="B23" s="3" t="s">
        <v>7</v>
      </c>
    </row>
    <row r="24" spans="1:2" x14ac:dyDescent="0.3">
      <c r="B24" s="3"/>
    </row>
    <row r="25" spans="1:2" ht="24" x14ac:dyDescent="0.3">
      <c r="A25" s="3" t="s">
        <v>15</v>
      </c>
      <c r="B25" s="3" t="s">
        <v>78</v>
      </c>
    </row>
    <row r="27" spans="1:2" x14ac:dyDescent="0.3">
      <c r="A27" s="3" t="s">
        <v>16</v>
      </c>
      <c r="B27" s="3" t="s">
        <v>8</v>
      </c>
    </row>
    <row r="29" spans="1:2" x14ac:dyDescent="0.3">
      <c r="A29" s="3" t="s">
        <v>17</v>
      </c>
      <c r="B29" s="3" t="s">
        <v>9</v>
      </c>
    </row>
    <row r="31" spans="1:2" x14ac:dyDescent="0.3">
      <c r="A31" s="3" t="s">
        <v>18</v>
      </c>
      <c r="B31" s="3" t="s">
        <v>22</v>
      </c>
    </row>
    <row r="32" spans="1:2" x14ac:dyDescent="0.3">
      <c r="B32" s="3"/>
    </row>
    <row r="33" spans="1:2" x14ac:dyDescent="0.3">
      <c r="A33" s="3" t="s">
        <v>19</v>
      </c>
      <c r="B33" s="3" t="s">
        <v>23</v>
      </c>
    </row>
    <row r="35" spans="1:2" x14ac:dyDescent="0.3">
      <c r="A35" s="3" t="s">
        <v>20</v>
      </c>
      <c r="B35" s="3" t="s">
        <v>24</v>
      </c>
    </row>
    <row r="37" spans="1:2" x14ac:dyDescent="0.3">
      <c r="A37" s="3" t="s">
        <v>21</v>
      </c>
      <c r="B37" s="3" t="s">
        <v>25</v>
      </c>
    </row>
    <row r="38" spans="1:2" x14ac:dyDescent="0.3">
      <c r="A38" s="3"/>
      <c r="B38" s="3"/>
    </row>
    <row r="39" spans="1:2" x14ac:dyDescent="0.3">
      <c r="A39" s="3"/>
      <c r="B39" s="5"/>
    </row>
    <row r="40" spans="1:2" x14ac:dyDescent="0.3">
      <c r="B40" t="s">
        <v>30</v>
      </c>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31" zoomScaleNormal="100" workbookViewId="0">
      <selection activeCell="K17" sqref="K17"/>
    </sheetView>
  </sheetViews>
  <sheetFormatPr defaultRowHeight="14.4" x14ac:dyDescent="0.3"/>
  <cols>
    <col min="1" max="1" width="5.21875" customWidth="1"/>
    <col min="6" max="6" width="11.6640625" bestFit="1" customWidth="1"/>
  </cols>
  <sheetData>
    <row r="1" spans="1:9" x14ac:dyDescent="0.3">
      <c r="A1" s="6" t="s">
        <v>93</v>
      </c>
    </row>
    <row r="2" spans="1:9" x14ac:dyDescent="0.3">
      <c r="A2" s="6"/>
    </row>
    <row r="3" spans="1:9" x14ac:dyDescent="0.3">
      <c r="A3" s="6"/>
      <c r="B3" s="6" t="s">
        <v>115</v>
      </c>
    </row>
    <row r="5" spans="1:9" x14ac:dyDescent="0.3">
      <c r="B5" s="6" t="s">
        <v>82</v>
      </c>
    </row>
    <row r="6" spans="1:9" x14ac:dyDescent="0.3">
      <c r="E6" s="37" t="s">
        <v>49</v>
      </c>
      <c r="F6" s="38" t="s">
        <v>50</v>
      </c>
      <c r="G6" s="38" t="s">
        <v>51</v>
      </c>
      <c r="H6" s="38" t="s">
        <v>52</v>
      </c>
      <c r="I6" s="33"/>
    </row>
    <row r="7" spans="1:9" x14ac:dyDescent="0.3">
      <c r="B7" s="29" t="s">
        <v>33</v>
      </c>
      <c r="C7" s="30"/>
      <c r="E7" s="33"/>
      <c r="F7" s="34"/>
      <c r="G7" s="34"/>
      <c r="H7" s="34"/>
      <c r="I7" s="33"/>
    </row>
    <row r="8" spans="1:9" x14ac:dyDescent="0.3">
      <c r="B8" s="33"/>
      <c r="C8" s="30"/>
      <c r="E8" s="33"/>
      <c r="F8" s="34"/>
      <c r="G8" s="34"/>
      <c r="H8" s="34"/>
      <c r="I8" s="33"/>
    </row>
    <row r="9" spans="1:9" x14ac:dyDescent="0.3">
      <c r="B9" s="29" t="s">
        <v>32</v>
      </c>
      <c r="C9" s="30"/>
      <c r="E9" s="33"/>
      <c r="F9" s="34"/>
      <c r="G9" s="34"/>
      <c r="H9" s="34"/>
      <c r="I9" s="33"/>
    </row>
    <row r="10" spans="1:9" x14ac:dyDescent="0.3">
      <c r="B10" s="29"/>
      <c r="C10" s="30"/>
      <c r="E10" s="33"/>
      <c r="F10" s="34"/>
      <c r="G10" s="34"/>
      <c r="H10" s="34"/>
      <c r="I10" s="33"/>
    </row>
    <row r="11" spans="1:9" x14ac:dyDescent="0.3">
      <c r="B11" s="29" t="s">
        <v>34</v>
      </c>
      <c r="C11" s="30"/>
      <c r="E11" s="33"/>
      <c r="F11" s="34"/>
      <c r="G11" s="34"/>
      <c r="H11" s="34"/>
      <c r="I11" s="33"/>
    </row>
    <row r="12" spans="1:9" x14ac:dyDescent="0.3">
      <c r="B12" s="29"/>
      <c r="C12" s="30"/>
      <c r="E12" s="33"/>
      <c r="F12" s="34"/>
      <c r="G12" s="34"/>
      <c r="H12" s="34"/>
      <c r="I12" s="33"/>
    </row>
    <row r="13" spans="1:9" x14ac:dyDescent="0.3">
      <c r="B13" s="29" t="s">
        <v>35</v>
      </c>
      <c r="C13" s="30"/>
      <c r="E13" s="33"/>
      <c r="F13" s="34"/>
      <c r="G13" s="34"/>
      <c r="H13" s="34"/>
      <c r="I13" s="33"/>
    </row>
    <row r="14" spans="1:9" x14ac:dyDescent="0.3">
      <c r="B14" s="29"/>
      <c r="C14" s="30"/>
      <c r="E14" s="33"/>
      <c r="F14" s="34"/>
      <c r="G14" s="34"/>
      <c r="H14" s="34"/>
      <c r="I14" s="33"/>
    </row>
    <row r="15" spans="1:9" x14ac:dyDescent="0.3">
      <c r="B15" s="29" t="s">
        <v>36</v>
      </c>
      <c r="C15" s="30"/>
      <c r="E15" s="33"/>
      <c r="F15" s="34"/>
      <c r="G15" s="34"/>
      <c r="H15" s="34"/>
      <c r="I15" s="33"/>
    </row>
    <row r="16" spans="1:9" x14ac:dyDescent="0.3">
      <c r="B16" s="29"/>
      <c r="C16" s="30"/>
      <c r="E16" s="33"/>
      <c r="F16" s="34"/>
      <c r="G16" s="34"/>
      <c r="H16" s="34"/>
      <c r="I16" s="33"/>
    </row>
    <row r="17" spans="2:9" x14ac:dyDescent="0.3">
      <c r="B17" s="29" t="s">
        <v>37</v>
      </c>
      <c r="C17" s="30"/>
      <c r="E17" s="33"/>
      <c r="F17" s="34"/>
      <c r="G17" s="34"/>
      <c r="H17" s="34"/>
      <c r="I17" s="33"/>
    </row>
    <row r="18" spans="2:9" x14ac:dyDescent="0.3">
      <c r="B18" s="29"/>
      <c r="C18" s="30"/>
      <c r="E18" s="33"/>
      <c r="F18" s="34"/>
      <c r="G18" s="34"/>
      <c r="H18" s="34"/>
      <c r="I18" s="33"/>
    </row>
    <row r="19" spans="2:9" x14ac:dyDescent="0.3">
      <c r="B19" s="29" t="s">
        <v>48</v>
      </c>
      <c r="C19" s="30"/>
      <c r="E19" s="33"/>
      <c r="F19" s="34"/>
      <c r="G19" s="34"/>
      <c r="H19" s="34"/>
      <c r="I19" s="33"/>
    </row>
    <row r="20" spans="2:9" x14ac:dyDescent="0.3">
      <c r="B20" s="29"/>
      <c r="C20" s="30"/>
      <c r="E20" s="33"/>
      <c r="F20" s="34"/>
      <c r="G20" s="34"/>
      <c r="H20" s="34"/>
      <c r="I20" s="33"/>
    </row>
    <row r="21" spans="2:9" x14ac:dyDescent="0.3">
      <c r="B21" s="29" t="s">
        <v>47</v>
      </c>
      <c r="C21" s="30"/>
      <c r="E21" s="33"/>
      <c r="F21" s="34"/>
      <c r="G21" s="34"/>
      <c r="H21" s="34"/>
      <c r="I21" s="33"/>
    </row>
    <row r="22" spans="2:9" x14ac:dyDescent="0.3">
      <c r="B22" s="29"/>
      <c r="C22" s="30"/>
      <c r="E22" s="33"/>
      <c r="F22" s="34"/>
      <c r="G22" s="34"/>
      <c r="H22" s="34"/>
      <c r="I22" s="33"/>
    </row>
    <row r="23" spans="2:9" x14ac:dyDescent="0.3">
      <c r="B23" s="31" t="s">
        <v>38</v>
      </c>
      <c r="C23" s="30"/>
      <c r="E23" s="33"/>
      <c r="F23" s="34"/>
      <c r="G23" s="34"/>
      <c r="H23" s="34"/>
      <c r="I23" s="33"/>
    </row>
    <row r="24" spans="2:9" x14ac:dyDescent="0.3">
      <c r="B24" s="31"/>
      <c r="C24" s="30"/>
      <c r="E24" s="33"/>
      <c r="F24" s="34"/>
      <c r="G24" s="34"/>
      <c r="H24" s="34"/>
      <c r="I24" s="33"/>
    </row>
    <row r="25" spans="2:9" x14ac:dyDescent="0.3">
      <c r="B25" s="86" t="s">
        <v>39</v>
      </c>
      <c r="C25" s="87"/>
      <c r="D25" s="32"/>
      <c r="E25" s="33"/>
      <c r="F25" s="34"/>
      <c r="G25" s="34"/>
      <c r="H25" s="34"/>
      <c r="I25" s="33"/>
    </row>
    <row r="26" spans="2:9" x14ac:dyDescent="0.3">
      <c r="B26" s="31"/>
      <c r="C26" s="30"/>
      <c r="E26" s="33"/>
      <c r="F26" s="34"/>
      <c r="G26" s="34"/>
      <c r="H26" s="34"/>
      <c r="I26" s="33"/>
    </row>
    <row r="27" spans="2:9" x14ac:dyDescent="0.3">
      <c r="B27" s="31" t="s">
        <v>40</v>
      </c>
      <c r="C27" s="30"/>
      <c r="E27" s="33"/>
      <c r="F27" s="34"/>
      <c r="G27" s="34"/>
      <c r="H27" s="34"/>
      <c r="I27" s="33"/>
    </row>
    <row r="28" spans="2:9" x14ac:dyDescent="0.3">
      <c r="B28" s="31"/>
      <c r="C28" s="30"/>
      <c r="E28" s="33"/>
      <c r="F28" s="34"/>
      <c r="G28" s="34"/>
      <c r="H28" s="34"/>
      <c r="I28" s="33"/>
    </row>
    <row r="29" spans="2:9" x14ac:dyDescent="0.3">
      <c r="B29" s="31" t="s">
        <v>41</v>
      </c>
      <c r="C29" s="30"/>
      <c r="E29" s="33"/>
      <c r="F29" s="34"/>
      <c r="G29" s="34"/>
      <c r="H29" s="34"/>
      <c r="I29" s="33"/>
    </row>
    <row r="30" spans="2:9" x14ac:dyDescent="0.3">
      <c r="B30" s="31"/>
      <c r="C30" s="30"/>
      <c r="E30" s="33"/>
      <c r="F30" s="34"/>
      <c r="G30" s="34"/>
      <c r="H30" s="34"/>
      <c r="I30" s="33"/>
    </row>
    <row r="31" spans="2:9" x14ac:dyDescent="0.3">
      <c r="B31" s="29" t="s">
        <v>42</v>
      </c>
      <c r="C31" s="30"/>
      <c r="E31" s="33"/>
      <c r="F31" s="34"/>
      <c r="G31" s="34"/>
      <c r="H31" s="34"/>
      <c r="I31" s="33"/>
    </row>
    <row r="32" spans="2:9" x14ac:dyDescent="0.3">
      <c r="B32" s="29"/>
      <c r="C32" s="30"/>
      <c r="E32" s="33"/>
      <c r="F32" s="34"/>
      <c r="G32" s="34"/>
      <c r="H32" s="34"/>
      <c r="I32" s="33"/>
    </row>
    <row r="33" spans="2:9" ht="29.4" customHeight="1" x14ac:dyDescent="0.3">
      <c r="B33" s="88" t="s">
        <v>43</v>
      </c>
      <c r="C33" s="89"/>
      <c r="D33" s="89"/>
      <c r="E33" s="33"/>
      <c r="F33" s="34"/>
      <c r="G33" s="34"/>
      <c r="H33" s="34"/>
      <c r="I33" s="33"/>
    </row>
    <row r="34" spans="2:9" x14ac:dyDescent="0.3">
      <c r="B34" s="31"/>
      <c r="C34" s="30"/>
      <c r="E34" s="33"/>
      <c r="F34" s="34"/>
      <c r="G34" s="34"/>
      <c r="H34" s="34"/>
      <c r="I34" s="33"/>
    </row>
    <row r="35" spans="2:9" x14ac:dyDescent="0.3">
      <c r="B35" s="31" t="s">
        <v>44</v>
      </c>
      <c r="C35" s="30"/>
      <c r="E35" s="33"/>
      <c r="F35" s="34"/>
      <c r="G35" s="34"/>
      <c r="H35" s="34"/>
      <c r="I35" s="33"/>
    </row>
    <row r="36" spans="2:9" x14ac:dyDescent="0.3">
      <c r="B36" s="31"/>
      <c r="C36" s="30"/>
      <c r="E36" s="33"/>
      <c r="F36" s="34"/>
      <c r="G36" s="34"/>
      <c r="H36" s="34"/>
      <c r="I36" s="33"/>
    </row>
    <row r="37" spans="2:9" x14ac:dyDescent="0.3">
      <c r="B37" s="31" t="s">
        <v>45</v>
      </c>
      <c r="C37" s="30"/>
      <c r="E37" s="33"/>
      <c r="F37" s="34"/>
      <c r="G37" s="34"/>
      <c r="H37" s="34"/>
      <c r="I37" s="33"/>
    </row>
    <row r="38" spans="2:9" x14ac:dyDescent="0.3">
      <c r="B38" s="31"/>
      <c r="C38" s="30"/>
      <c r="E38" s="33"/>
      <c r="F38" s="34"/>
      <c r="G38" s="34"/>
      <c r="H38" s="34"/>
      <c r="I38" s="33"/>
    </row>
    <row r="39" spans="2:9" x14ac:dyDescent="0.3">
      <c r="B39" s="31" t="s">
        <v>46</v>
      </c>
      <c r="C39" s="30"/>
      <c r="E39" s="33"/>
      <c r="F39" s="34"/>
      <c r="G39" s="34"/>
      <c r="H39" s="34"/>
      <c r="I39" s="33"/>
    </row>
    <row r="40" spans="2:9" x14ac:dyDescent="0.3">
      <c r="B40" s="33"/>
      <c r="E40" s="33"/>
      <c r="F40" s="34"/>
      <c r="G40" s="34"/>
      <c r="H40" s="34"/>
      <c r="I40" s="33"/>
    </row>
    <row r="41" spans="2:9" x14ac:dyDescent="0.3">
      <c r="B41" s="31" t="s">
        <v>80</v>
      </c>
      <c r="C41" s="30"/>
      <c r="E41" s="33"/>
      <c r="F41" s="34"/>
      <c r="G41" s="34"/>
      <c r="H41" s="34"/>
      <c r="I41" s="33"/>
    </row>
    <row r="42" spans="2:9" x14ac:dyDescent="0.3">
      <c r="B42" s="33"/>
      <c r="E42" s="33"/>
      <c r="F42" s="34"/>
      <c r="G42" s="34"/>
      <c r="H42" s="34"/>
      <c r="I42" s="33"/>
    </row>
    <row r="43" spans="2:9" x14ac:dyDescent="0.3">
      <c r="B43" s="33"/>
      <c r="E43" s="33"/>
      <c r="F43" s="34"/>
      <c r="G43" s="34"/>
      <c r="H43" s="34"/>
      <c r="I43" s="33"/>
    </row>
    <row r="44" spans="2:9" x14ac:dyDescent="0.3">
      <c r="B44" s="33"/>
      <c r="E44" s="33"/>
      <c r="F44" s="34"/>
      <c r="G44" s="34"/>
      <c r="H44" s="34"/>
      <c r="I44" s="33"/>
    </row>
    <row r="45" spans="2:9" x14ac:dyDescent="0.3">
      <c r="B45" s="33"/>
      <c r="E45" s="33"/>
      <c r="F45" s="34"/>
      <c r="G45" s="34"/>
      <c r="H45" s="34"/>
      <c r="I45" s="33"/>
    </row>
    <row r="46" spans="2:9" x14ac:dyDescent="0.3">
      <c r="B46" s="33"/>
      <c r="E46" s="33"/>
      <c r="F46" s="34"/>
      <c r="G46" s="34"/>
      <c r="H46" s="34"/>
      <c r="I46" s="33"/>
    </row>
    <row r="47" spans="2:9" ht="15" thickBot="1" x14ac:dyDescent="0.35">
      <c r="D47" s="36" t="s">
        <v>53</v>
      </c>
      <c r="E47" s="35">
        <f>SUM(E7:E45)</f>
        <v>0</v>
      </c>
      <c r="F47" s="35">
        <f t="shared" ref="F47:H47" si="0">SUM(F7:F45)</f>
        <v>0</v>
      </c>
      <c r="G47" s="35">
        <f t="shared" si="0"/>
        <v>0</v>
      </c>
      <c r="H47" s="35">
        <f t="shared" si="0"/>
        <v>0</v>
      </c>
      <c r="I47" s="33"/>
    </row>
    <row r="49" spans="2:2" x14ac:dyDescent="0.3">
      <c r="B49" t="s">
        <v>54</v>
      </c>
    </row>
  </sheetData>
  <mergeCells count="2">
    <mergeCell ref="B25:C25"/>
    <mergeCell ref="B33:D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view="pageBreakPreview" topLeftCell="A18" zoomScale="60" zoomScaleNormal="100" workbookViewId="0">
      <selection activeCell="P38" sqref="P38"/>
    </sheetView>
  </sheetViews>
  <sheetFormatPr defaultRowHeight="14.4" x14ac:dyDescent="0.3"/>
  <cols>
    <col min="1" max="1" width="3.33203125" style="20" customWidth="1"/>
    <col min="2" max="2" width="48.33203125" style="9" customWidth="1"/>
    <col min="3" max="3" width="6.33203125" customWidth="1"/>
    <col min="4" max="4" width="4.6640625" style="5" customWidth="1"/>
    <col min="5" max="5" width="7.6640625" style="5" customWidth="1"/>
    <col min="6" max="6" width="11.33203125" style="14" bestFit="1" customWidth="1"/>
  </cols>
  <sheetData>
    <row r="1" spans="1:6" s="6" customFormat="1" x14ac:dyDescent="0.3">
      <c r="A1" s="25" t="s">
        <v>93</v>
      </c>
      <c r="B1" s="10"/>
      <c r="D1" s="26"/>
      <c r="E1" s="26"/>
      <c r="F1" s="27"/>
    </row>
    <row r="2" spans="1:6" s="6" customFormat="1" x14ac:dyDescent="0.3">
      <c r="A2" s="25"/>
      <c r="B2" s="10"/>
      <c r="D2" s="26"/>
      <c r="E2" s="26"/>
      <c r="F2" s="27"/>
    </row>
    <row r="3" spans="1:6" x14ac:dyDescent="0.3">
      <c r="B3" s="6" t="s">
        <v>132</v>
      </c>
    </row>
    <row r="4" spans="1:6" x14ac:dyDescent="0.3">
      <c r="B4" s="6"/>
    </row>
    <row r="5" spans="1:6" x14ac:dyDescent="0.3">
      <c r="B5" s="6" t="s">
        <v>85</v>
      </c>
    </row>
    <row r="6" spans="1:6" x14ac:dyDescent="0.3">
      <c r="B6" s="22" t="s">
        <v>116</v>
      </c>
    </row>
    <row r="7" spans="1:6" ht="19.8" customHeight="1" x14ac:dyDescent="0.3">
      <c r="B7" s="43" t="s">
        <v>58</v>
      </c>
      <c r="E7" s="5" t="s">
        <v>26</v>
      </c>
      <c r="F7" s="15" t="s">
        <v>52</v>
      </c>
    </row>
    <row r="8" spans="1:6" x14ac:dyDescent="0.3">
      <c r="E8" s="5" t="s">
        <v>27</v>
      </c>
      <c r="F8" s="15" t="s">
        <v>27</v>
      </c>
    </row>
    <row r="9" spans="1:6" ht="7.8" customHeight="1" x14ac:dyDescent="0.3">
      <c r="F9" s="15"/>
    </row>
    <row r="10" spans="1:6" x14ac:dyDescent="0.3">
      <c r="A10" s="20">
        <v>1</v>
      </c>
      <c r="B10" s="9" t="s">
        <v>131</v>
      </c>
      <c r="C10">
        <v>1</v>
      </c>
      <c r="D10" s="5" t="s">
        <v>59</v>
      </c>
      <c r="F10" s="14">
        <f t="shared" ref="F10:F16" si="0">C10*E10</f>
        <v>0</v>
      </c>
    </row>
    <row r="11" spans="1:6" x14ac:dyDescent="0.3">
      <c r="F11" s="14">
        <f t="shared" si="0"/>
        <v>0</v>
      </c>
    </row>
    <row r="12" spans="1:6" x14ac:dyDescent="0.3">
      <c r="A12" s="20">
        <v>2</v>
      </c>
      <c r="B12" s="9" t="s">
        <v>117</v>
      </c>
      <c r="C12">
        <v>1</v>
      </c>
      <c r="D12" s="8" t="s">
        <v>59</v>
      </c>
      <c r="F12" s="14">
        <f t="shared" si="0"/>
        <v>0</v>
      </c>
    </row>
    <row r="13" spans="1:6" x14ac:dyDescent="0.3">
      <c r="D13" s="8"/>
      <c r="F13" s="14">
        <f t="shared" si="0"/>
        <v>0</v>
      </c>
    </row>
    <row r="14" spans="1:6" ht="28.8" x14ac:dyDescent="0.3">
      <c r="A14" s="20">
        <v>3</v>
      </c>
      <c r="B14" s="9" t="s">
        <v>118</v>
      </c>
      <c r="C14">
        <v>4</v>
      </c>
      <c r="D14" s="5" t="s">
        <v>60</v>
      </c>
      <c r="F14" s="14">
        <f t="shared" ref="F14" si="1">C14*E14</f>
        <v>0</v>
      </c>
    </row>
    <row r="15" spans="1:6" x14ac:dyDescent="0.3">
      <c r="D15" s="8"/>
      <c r="F15" s="14">
        <f t="shared" si="0"/>
        <v>0</v>
      </c>
    </row>
    <row r="16" spans="1:6" ht="28.8" x14ac:dyDescent="0.3">
      <c r="A16" s="20">
        <v>4</v>
      </c>
      <c r="B16" s="9" t="s">
        <v>119</v>
      </c>
      <c r="C16">
        <v>2</v>
      </c>
      <c r="D16" s="8" t="s">
        <v>70</v>
      </c>
      <c r="F16" s="14">
        <f t="shared" si="0"/>
        <v>0</v>
      </c>
    </row>
    <row r="17" spans="1:6" x14ac:dyDescent="0.3">
      <c r="D17" s="8"/>
      <c r="F17" s="14">
        <f t="shared" ref="F17:F62" si="2">C17*E17</f>
        <v>0</v>
      </c>
    </row>
    <row r="18" spans="1:6" x14ac:dyDescent="0.3">
      <c r="A18" s="20">
        <v>5</v>
      </c>
      <c r="B18" s="9" t="s">
        <v>120</v>
      </c>
      <c r="C18">
        <v>5</v>
      </c>
      <c r="D18" s="8" t="s">
        <v>28</v>
      </c>
      <c r="E18" s="50"/>
    </row>
    <row r="19" spans="1:6" x14ac:dyDescent="0.3">
      <c r="D19" s="8"/>
      <c r="F19" s="14">
        <f>F17*C19</f>
        <v>0</v>
      </c>
    </row>
    <row r="20" spans="1:6" x14ac:dyDescent="0.3">
      <c r="A20" s="20">
        <v>6</v>
      </c>
      <c r="B20" s="9" t="s">
        <v>121</v>
      </c>
      <c r="C20">
        <v>4</v>
      </c>
      <c r="D20" s="8" t="s">
        <v>28</v>
      </c>
      <c r="F20" s="14">
        <f t="shared" si="2"/>
        <v>0</v>
      </c>
    </row>
    <row r="21" spans="1:6" x14ac:dyDescent="0.3">
      <c r="D21" s="8"/>
      <c r="E21"/>
      <c r="F21" s="14">
        <f t="shared" si="2"/>
        <v>0</v>
      </c>
    </row>
    <row r="22" spans="1:6" x14ac:dyDescent="0.3">
      <c r="A22" s="20">
        <v>7</v>
      </c>
      <c r="B22" s="11" t="s">
        <v>122</v>
      </c>
      <c r="C22">
        <v>4</v>
      </c>
      <c r="D22" s="5" t="s">
        <v>86</v>
      </c>
      <c r="F22" s="14">
        <f t="shared" si="2"/>
        <v>0</v>
      </c>
    </row>
    <row r="23" spans="1:6" x14ac:dyDescent="0.3">
      <c r="F23" s="14">
        <f t="shared" si="2"/>
        <v>0</v>
      </c>
    </row>
    <row r="24" spans="1:6" ht="43.2" x14ac:dyDescent="0.3">
      <c r="A24" s="20">
        <v>8</v>
      </c>
      <c r="B24" s="9" t="s">
        <v>124</v>
      </c>
      <c r="C24">
        <v>16</v>
      </c>
      <c r="D24" s="5" t="s">
        <v>60</v>
      </c>
      <c r="F24" s="14">
        <f t="shared" si="2"/>
        <v>0</v>
      </c>
    </row>
    <row r="25" spans="1:6" x14ac:dyDescent="0.3">
      <c r="F25" s="14">
        <f t="shared" si="2"/>
        <v>0</v>
      </c>
    </row>
    <row r="26" spans="1:6" x14ac:dyDescent="0.3">
      <c r="A26" s="20">
        <v>9</v>
      </c>
      <c r="B26" s="9" t="s">
        <v>123</v>
      </c>
      <c r="C26">
        <v>3</v>
      </c>
      <c r="D26" s="5" t="s">
        <v>70</v>
      </c>
      <c r="F26" s="14">
        <f t="shared" si="2"/>
        <v>0</v>
      </c>
    </row>
    <row r="27" spans="1:6" x14ac:dyDescent="0.3">
      <c r="F27" s="14">
        <f t="shared" si="2"/>
        <v>0</v>
      </c>
    </row>
    <row r="28" spans="1:6" x14ac:dyDescent="0.3">
      <c r="A28" s="20">
        <v>10</v>
      </c>
      <c r="B28" s="21" t="s">
        <v>125</v>
      </c>
      <c r="C28">
        <v>8</v>
      </c>
      <c r="D28" s="5" t="s">
        <v>86</v>
      </c>
      <c r="F28" s="14">
        <f t="shared" si="2"/>
        <v>0</v>
      </c>
    </row>
    <row r="29" spans="1:6" x14ac:dyDescent="0.3">
      <c r="B29" s="21"/>
      <c r="F29" s="14">
        <f t="shared" si="2"/>
        <v>0</v>
      </c>
    </row>
    <row r="30" spans="1:6" x14ac:dyDescent="0.3">
      <c r="A30" s="20">
        <v>11</v>
      </c>
      <c r="B30" s="45" t="s">
        <v>126</v>
      </c>
      <c r="C30">
        <v>8</v>
      </c>
      <c r="D30" s="5" t="s">
        <v>86</v>
      </c>
      <c r="F30" s="14">
        <f t="shared" si="2"/>
        <v>0</v>
      </c>
    </row>
    <row r="31" spans="1:6" x14ac:dyDescent="0.3">
      <c r="F31" s="14">
        <f t="shared" si="2"/>
        <v>0</v>
      </c>
    </row>
    <row r="32" spans="1:6" ht="28.8" x14ac:dyDescent="0.3">
      <c r="A32" s="20">
        <v>12</v>
      </c>
      <c r="B32" s="9" t="s">
        <v>129</v>
      </c>
      <c r="C32" s="100">
        <v>72</v>
      </c>
      <c r="D32" s="101" t="s">
        <v>29</v>
      </c>
      <c r="F32" s="14">
        <f t="shared" si="2"/>
        <v>0</v>
      </c>
    </row>
    <row r="33" spans="1:6" x14ac:dyDescent="0.3">
      <c r="C33" s="23"/>
      <c r="D33" s="20"/>
    </row>
    <row r="34" spans="1:6" x14ac:dyDescent="0.3">
      <c r="A34" s="20">
        <v>13</v>
      </c>
      <c r="B34" s="21" t="s">
        <v>61</v>
      </c>
      <c r="C34">
        <v>50</v>
      </c>
      <c r="D34" s="5" t="s">
        <v>88</v>
      </c>
      <c r="F34" s="14">
        <f t="shared" ref="F34:F36" si="3">C34*E34</f>
        <v>0</v>
      </c>
    </row>
    <row r="35" spans="1:6" x14ac:dyDescent="0.3">
      <c r="B35" s="21"/>
      <c r="F35" s="14">
        <f t="shared" si="3"/>
        <v>0</v>
      </c>
    </row>
    <row r="36" spans="1:6" ht="28.8" x14ac:dyDescent="0.3">
      <c r="A36" s="20">
        <v>14</v>
      </c>
      <c r="B36" s="45" t="s">
        <v>127</v>
      </c>
      <c r="C36">
        <v>4</v>
      </c>
      <c r="D36" s="5" t="s">
        <v>86</v>
      </c>
      <c r="F36" s="14">
        <f t="shared" si="3"/>
        <v>0</v>
      </c>
    </row>
    <row r="37" spans="1:6" x14ac:dyDescent="0.3">
      <c r="B37" s="45"/>
    </row>
    <row r="38" spans="1:6" ht="28.8" x14ac:dyDescent="0.3">
      <c r="A38" s="20">
        <v>15</v>
      </c>
      <c r="B38" s="45" t="s">
        <v>128</v>
      </c>
      <c r="C38">
        <v>4</v>
      </c>
      <c r="D38" s="5" t="s">
        <v>86</v>
      </c>
      <c r="F38" s="14">
        <f t="shared" ref="F38:F41" si="4">C38*E38</f>
        <v>0</v>
      </c>
    </row>
    <row r="39" spans="1:6" x14ac:dyDescent="0.3">
      <c r="B39" s="45"/>
      <c r="F39" s="14">
        <f t="shared" si="4"/>
        <v>0</v>
      </c>
    </row>
    <row r="40" spans="1:6" ht="14.4" customHeight="1" x14ac:dyDescent="0.3">
      <c r="A40" s="20">
        <v>16</v>
      </c>
      <c r="B40" s="45" t="s">
        <v>130</v>
      </c>
      <c r="C40">
        <v>8</v>
      </c>
      <c r="D40" s="5" t="s">
        <v>29</v>
      </c>
      <c r="F40" s="14">
        <f t="shared" si="4"/>
        <v>0</v>
      </c>
    </row>
    <row r="41" spans="1:6" x14ac:dyDescent="0.3">
      <c r="B41" s="45"/>
      <c r="F41" s="14">
        <f t="shared" si="4"/>
        <v>0</v>
      </c>
    </row>
    <row r="42" spans="1:6" ht="28.8" x14ac:dyDescent="0.3">
      <c r="A42" s="20">
        <v>17</v>
      </c>
      <c r="B42" s="9" t="s">
        <v>79</v>
      </c>
      <c r="C42" s="23">
        <v>1</v>
      </c>
      <c r="D42" s="20" t="s">
        <v>59</v>
      </c>
      <c r="F42" s="14">
        <f t="shared" si="2"/>
        <v>0</v>
      </c>
    </row>
    <row r="43" spans="1:6" x14ac:dyDescent="0.3">
      <c r="C43" s="23"/>
      <c r="D43" s="20"/>
      <c r="F43" s="14">
        <f t="shared" si="2"/>
        <v>0</v>
      </c>
    </row>
    <row r="44" spans="1:6" x14ac:dyDescent="0.3">
      <c r="A44" s="20">
        <v>18</v>
      </c>
      <c r="B44" s="52" t="s">
        <v>91</v>
      </c>
      <c r="C44" s="53">
        <v>1</v>
      </c>
      <c r="D44" s="20" t="s">
        <v>59</v>
      </c>
      <c r="E44" s="20"/>
      <c r="F44" s="51">
        <f>C44*E44</f>
        <v>0</v>
      </c>
    </row>
    <row r="46" spans="1:6" x14ac:dyDescent="0.3">
      <c r="A46" s="20">
        <v>19</v>
      </c>
      <c r="B46" s="9" t="s">
        <v>62</v>
      </c>
      <c r="C46" s="54">
        <v>1</v>
      </c>
      <c r="D46" s="5" t="s">
        <v>59</v>
      </c>
      <c r="F46" s="14">
        <f>C46*E46</f>
        <v>0</v>
      </c>
    </row>
    <row r="47" spans="1:6" x14ac:dyDescent="0.3">
      <c r="B47" s="9" t="s">
        <v>63</v>
      </c>
    </row>
    <row r="48" spans="1:6" ht="28.8" x14ac:dyDescent="0.3">
      <c r="A48" s="20">
        <v>20</v>
      </c>
      <c r="B48" s="18" t="s">
        <v>87</v>
      </c>
    </row>
    <row r="62" spans="2:6" x14ac:dyDescent="0.3">
      <c r="F62" s="14">
        <f t="shared" si="2"/>
        <v>0</v>
      </c>
    </row>
    <row r="64" spans="2:6" ht="15" thickBot="1" x14ac:dyDescent="0.35">
      <c r="B64" s="12"/>
      <c r="C64" s="46" t="s">
        <v>65</v>
      </c>
      <c r="D64" s="8"/>
      <c r="E64" s="8"/>
      <c r="F64" s="16">
        <f>SUM(F17:F63)</f>
        <v>0</v>
      </c>
    </row>
    <row r="65" spans="2:5" x14ac:dyDescent="0.3">
      <c r="B65" s="19"/>
      <c r="C65" s="7"/>
      <c r="D65" s="8"/>
      <c r="E65" s="8"/>
    </row>
    <row r="66" spans="2:5" x14ac:dyDescent="0.3">
      <c r="B66" s="44" t="s">
        <v>64</v>
      </c>
      <c r="C66" s="7"/>
      <c r="D66" s="8"/>
      <c r="E66" s="8"/>
    </row>
    <row r="67" spans="2:5" x14ac:dyDescent="0.3">
      <c r="B67" s="13"/>
      <c r="C67" s="7"/>
      <c r="D67" s="8"/>
      <c r="E67" s="8"/>
    </row>
    <row r="68" spans="2:5" x14ac:dyDescent="0.3">
      <c r="B68" s="13"/>
      <c r="C68" s="7"/>
      <c r="D68" s="8"/>
      <c r="E68" s="8"/>
    </row>
  </sheetData>
  <pageMargins left="0.7" right="0.7" top="0.75" bottom="0.75" header="0.3" footer="0.3"/>
  <pageSetup paperSize="9" scale="89" orientation="portrait" r:id="rId1"/>
  <rowBreaks count="1" manualBreakCount="1">
    <brk id="4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60" zoomScaleNormal="100" workbookViewId="0">
      <selection activeCell="P21" sqref="P21"/>
    </sheetView>
  </sheetViews>
  <sheetFormatPr defaultRowHeight="14.4" x14ac:dyDescent="0.3"/>
  <cols>
    <col min="1" max="1" width="4.6640625" customWidth="1"/>
    <col min="2" max="2" width="46.6640625" customWidth="1"/>
    <col min="3" max="3" width="5.77734375" customWidth="1"/>
    <col min="4" max="4" width="5.5546875" customWidth="1"/>
    <col min="6" max="6" width="8.88671875" style="14"/>
  </cols>
  <sheetData>
    <row r="1" spans="1:6" x14ac:dyDescent="0.3">
      <c r="A1" s="25" t="s">
        <v>93</v>
      </c>
      <c r="B1" s="10"/>
    </row>
    <row r="2" spans="1:6" x14ac:dyDescent="0.3">
      <c r="A2" s="25"/>
      <c r="B2" s="10"/>
    </row>
    <row r="3" spans="1:6" x14ac:dyDescent="0.3">
      <c r="A3" s="20"/>
      <c r="B3" s="6" t="s">
        <v>115</v>
      </c>
    </row>
    <row r="4" spans="1:6" x14ac:dyDescent="0.3">
      <c r="A4" s="20"/>
      <c r="B4" s="6"/>
    </row>
    <row r="5" spans="1:6" x14ac:dyDescent="0.3">
      <c r="A5" s="20"/>
      <c r="B5" s="48" t="s">
        <v>71</v>
      </c>
    </row>
    <row r="6" spans="1:6" x14ac:dyDescent="0.3">
      <c r="E6" s="49" t="s">
        <v>26</v>
      </c>
      <c r="F6" s="15" t="s">
        <v>27</v>
      </c>
    </row>
    <row r="7" spans="1:6" ht="28.8" x14ac:dyDescent="0.3">
      <c r="A7" s="20">
        <v>1</v>
      </c>
      <c r="B7" s="18" t="s">
        <v>67</v>
      </c>
      <c r="C7">
        <v>3</v>
      </c>
      <c r="D7" t="s">
        <v>70</v>
      </c>
      <c r="F7" s="14">
        <f>C7*E7</f>
        <v>0</v>
      </c>
    </row>
    <row r="8" spans="1:6" x14ac:dyDescent="0.3">
      <c r="A8" s="20"/>
      <c r="B8" s="9"/>
    </row>
    <row r="9" spans="1:6" x14ac:dyDescent="0.3">
      <c r="A9" s="20">
        <v>2</v>
      </c>
      <c r="B9" s="18" t="s">
        <v>68</v>
      </c>
      <c r="C9">
        <v>3</v>
      </c>
      <c r="D9" t="s">
        <v>70</v>
      </c>
      <c r="F9" s="14">
        <f t="shared" ref="F9:F17" si="0">C9*E9</f>
        <v>0</v>
      </c>
    </row>
    <row r="10" spans="1:6" x14ac:dyDescent="0.3">
      <c r="A10" s="20"/>
      <c r="B10" s="9"/>
    </row>
    <row r="11" spans="1:6" ht="28.8" x14ac:dyDescent="0.3">
      <c r="A11" s="20">
        <v>3</v>
      </c>
      <c r="B11" s="18" t="s">
        <v>69</v>
      </c>
      <c r="C11">
        <v>3</v>
      </c>
      <c r="D11" t="s">
        <v>70</v>
      </c>
      <c r="F11" s="14">
        <f t="shared" si="0"/>
        <v>0</v>
      </c>
    </row>
    <row r="12" spans="1:6" x14ac:dyDescent="0.3">
      <c r="A12" s="20"/>
      <c r="B12" s="9"/>
    </row>
    <row r="13" spans="1:6" ht="28.8" x14ac:dyDescent="0.3">
      <c r="A13" s="20">
        <v>4</v>
      </c>
      <c r="B13" s="18" t="s">
        <v>73</v>
      </c>
      <c r="C13">
        <v>5</v>
      </c>
      <c r="D13" t="s">
        <v>28</v>
      </c>
      <c r="F13" s="14">
        <f t="shared" si="0"/>
        <v>0</v>
      </c>
    </row>
    <row r="14" spans="1:6" x14ac:dyDescent="0.3">
      <c r="A14" s="20"/>
      <c r="B14" s="9"/>
    </row>
    <row r="15" spans="1:6" ht="27.6" customHeight="1" x14ac:dyDescent="0.3">
      <c r="A15" s="20">
        <v>5</v>
      </c>
      <c r="B15" s="18" t="s">
        <v>72</v>
      </c>
      <c r="C15">
        <v>5</v>
      </c>
      <c r="D15" t="s">
        <v>28</v>
      </c>
      <c r="F15" s="14">
        <f t="shared" si="0"/>
        <v>0</v>
      </c>
    </row>
    <row r="16" spans="1:6" x14ac:dyDescent="0.3">
      <c r="A16" s="20"/>
      <c r="B16" s="18"/>
    </row>
    <row r="17" spans="1:6" ht="28.8" x14ac:dyDescent="0.3">
      <c r="A17" s="20">
        <v>6</v>
      </c>
      <c r="B17" s="11" t="s">
        <v>133</v>
      </c>
      <c r="C17">
        <v>1</v>
      </c>
      <c r="D17" t="s">
        <v>59</v>
      </c>
      <c r="F17" s="14">
        <f t="shared" si="0"/>
        <v>0</v>
      </c>
    </row>
    <row r="18" spans="1:6" x14ac:dyDescent="0.3">
      <c r="A18" s="20"/>
      <c r="B18" s="9"/>
    </row>
    <row r="19" spans="1:6" x14ac:dyDescent="0.3">
      <c r="F19" s="17"/>
    </row>
    <row r="20" spans="1:6" x14ac:dyDescent="0.3">
      <c r="C20" s="46" t="s">
        <v>65</v>
      </c>
      <c r="F20" s="14">
        <f>SUM(F7:F18)</f>
        <v>0</v>
      </c>
    </row>
    <row r="36" spans="2:2" x14ac:dyDescent="0.3">
      <c r="B36" s="9" t="s">
        <v>92</v>
      </c>
    </row>
  </sheetData>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abSelected="1" zoomScaleNormal="100" workbookViewId="0">
      <selection activeCell="N16" sqref="N16"/>
    </sheetView>
  </sheetViews>
  <sheetFormatPr defaultRowHeight="14.4" x14ac:dyDescent="0.3"/>
  <cols>
    <col min="1" max="1" width="4" customWidth="1"/>
    <col min="2" max="2" width="39.5546875" style="9" customWidth="1"/>
    <col min="5" max="5" width="11.5546875" style="14" bestFit="1" customWidth="1"/>
    <col min="6" max="6" width="14.88671875" bestFit="1" customWidth="1"/>
  </cols>
  <sheetData>
    <row r="1" spans="1:6" x14ac:dyDescent="0.3">
      <c r="A1" s="6" t="s">
        <v>93</v>
      </c>
      <c r="B1" s="24"/>
    </row>
    <row r="2" spans="1:6" x14ac:dyDescent="0.3">
      <c r="A2" s="6"/>
      <c r="B2" s="24"/>
    </row>
    <row r="3" spans="1:6" x14ac:dyDescent="0.3">
      <c r="A3" s="6"/>
      <c r="B3" s="6" t="s">
        <v>115</v>
      </c>
    </row>
    <row r="4" spans="1:6" ht="7.8" customHeight="1" x14ac:dyDescent="0.3">
      <c r="A4" s="6"/>
      <c r="B4" s="6"/>
    </row>
    <row r="5" spans="1:6" x14ac:dyDescent="0.3">
      <c r="A5" s="6"/>
      <c r="B5" s="24" t="s">
        <v>81</v>
      </c>
    </row>
    <row r="6" spans="1:6" ht="13.2" customHeight="1" x14ac:dyDescent="0.3">
      <c r="F6" s="15" t="s">
        <v>27</v>
      </c>
    </row>
    <row r="7" spans="1:6" x14ac:dyDescent="0.3">
      <c r="B7" s="18" t="s">
        <v>31</v>
      </c>
      <c r="F7" s="14"/>
    </row>
    <row r="8" spans="1:6" x14ac:dyDescent="0.3">
      <c r="B8" s="21" t="s">
        <v>55</v>
      </c>
      <c r="F8" s="14">
        <f>Preliminaries!E47</f>
        <v>0</v>
      </c>
    </row>
    <row r="9" spans="1:6" x14ac:dyDescent="0.3">
      <c r="B9" s="21" t="s">
        <v>56</v>
      </c>
      <c r="C9" s="39"/>
      <c r="D9" s="40"/>
      <c r="F9" s="14">
        <f>Preliminaries!F47</f>
        <v>0</v>
      </c>
    </row>
    <row r="10" spans="1:6" x14ac:dyDescent="0.3">
      <c r="B10" s="21" t="s">
        <v>57</v>
      </c>
      <c r="C10" s="32"/>
      <c r="D10" s="32"/>
      <c r="F10" s="41">
        <f>Preliminaries!G47</f>
        <v>0</v>
      </c>
    </row>
    <row r="11" spans="1:6" x14ac:dyDescent="0.3">
      <c r="B11" s="21"/>
      <c r="C11" s="32"/>
      <c r="D11" s="32"/>
      <c r="F11" s="41"/>
    </row>
    <row r="12" spans="1:6" x14ac:dyDescent="0.3">
      <c r="B12" s="11" t="s">
        <v>83</v>
      </c>
      <c r="C12" s="32"/>
      <c r="D12" s="42"/>
      <c r="F12" s="41">
        <f>'Building Works'!F64</f>
        <v>0</v>
      </c>
    </row>
    <row r="13" spans="1:6" x14ac:dyDescent="0.3">
      <c r="B13" s="18"/>
      <c r="C13" s="32"/>
      <c r="D13" s="42"/>
      <c r="F13" s="41"/>
    </row>
    <row r="14" spans="1:6" x14ac:dyDescent="0.3">
      <c r="B14" s="11" t="s">
        <v>74</v>
      </c>
      <c r="C14" s="32"/>
      <c r="D14" s="42"/>
      <c r="F14" s="41">
        <f>'Additional rates'!F20</f>
        <v>0</v>
      </c>
    </row>
    <row r="15" spans="1:6" x14ac:dyDescent="0.3">
      <c r="B15" s="11"/>
      <c r="C15" s="32"/>
      <c r="D15" s="42"/>
      <c r="F15" s="41"/>
    </row>
    <row r="16" spans="1:6" x14ac:dyDescent="0.3">
      <c r="B16" s="45" t="s">
        <v>89</v>
      </c>
      <c r="C16" s="32"/>
      <c r="D16" s="42"/>
      <c r="F16" s="41">
        <v>0</v>
      </c>
    </row>
    <row r="17" spans="1:17" x14ac:dyDescent="0.3">
      <c r="B17" s="18"/>
      <c r="C17" s="32"/>
      <c r="D17" s="42"/>
      <c r="F17" s="41"/>
    </row>
    <row r="18" spans="1:17" x14ac:dyDescent="0.3">
      <c r="B18" s="18" t="s">
        <v>84</v>
      </c>
      <c r="C18" s="32"/>
      <c r="D18" s="42"/>
      <c r="F18" s="41"/>
    </row>
    <row r="19" spans="1:17" x14ac:dyDescent="0.3">
      <c r="B19" s="18"/>
      <c r="C19" s="32"/>
      <c r="D19" s="42"/>
      <c r="F19" s="41"/>
    </row>
    <row r="20" spans="1:17" x14ac:dyDescent="0.3">
      <c r="C20" s="32"/>
      <c r="D20" s="42"/>
      <c r="F20" s="41"/>
    </row>
    <row r="21" spans="1:17" x14ac:dyDescent="0.3">
      <c r="B21" s="18"/>
      <c r="C21" s="32"/>
      <c r="D21" s="42"/>
      <c r="F21" s="41"/>
    </row>
    <row r="22" spans="1:17" x14ac:dyDescent="0.3">
      <c r="B22" s="18"/>
      <c r="C22" s="32"/>
      <c r="D22" s="42"/>
      <c r="F22" s="41"/>
    </row>
    <row r="23" spans="1:17" x14ac:dyDescent="0.3">
      <c r="C23" s="32"/>
      <c r="D23" s="32"/>
      <c r="F23" s="17"/>
    </row>
    <row r="24" spans="1:17" x14ac:dyDescent="0.3">
      <c r="C24" s="32"/>
      <c r="E24" s="32" t="s">
        <v>75</v>
      </c>
      <c r="F24" s="41">
        <f>SUM(F8:F22)</f>
        <v>0</v>
      </c>
    </row>
    <row r="25" spans="1:17" ht="7.2" customHeight="1" x14ac:dyDescent="0.3">
      <c r="C25" s="32"/>
      <c r="D25" s="32"/>
      <c r="F25" s="41"/>
    </row>
    <row r="26" spans="1:17" x14ac:dyDescent="0.3">
      <c r="B26" s="9" t="s">
        <v>66</v>
      </c>
      <c r="C26" s="32"/>
      <c r="D26" s="32"/>
      <c r="E26" s="15" t="s">
        <v>105</v>
      </c>
      <c r="F26" s="17">
        <v>0</v>
      </c>
    </row>
    <row r="27" spans="1:17" x14ac:dyDescent="0.3">
      <c r="B27" s="10"/>
      <c r="C27" s="32"/>
      <c r="E27" s="47" t="s">
        <v>104</v>
      </c>
      <c r="F27" s="82">
        <f>SUM(F24:F26)</f>
        <v>0</v>
      </c>
    </row>
    <row r="28" spans="1:17" x14ac:dyDescent="0.3">
      <c r="C28" s="32"/>
      <c r="D28" s="32"/>
      <c r="E28" s="41"/>
      <c r="F28" s="32"/>
    </row>
    <row r="29" spans="1:17" ht="14.25" customHeight="1" x14ac:dyDescent="0.3">
      <c r="A29" s="55"/>
      <c r="B29" s="63" t="s">
        <v>94</v>
      </c>
      <c r="C29" s="64"/>
      <c r="D29" s="64"/>
      <c r="E29" s="58">
        <v>1000</v>
      </c>
      <c r="F29" s="58"/>
      <c r="K29" s="59"/>
      <c r="L29" s="60"/>
      <c r="M29" s="61"/>
      <c r="N29" s="62"/>
      <c r="O29" s="62"/>
      <c r="Q29" s="65"/>
    </row>
    <row r="30" spans="1:17" ht="7.8" customHeight="1" x14ac:dyDescent="0.3">
      <c r="A30" s="55"/>
      <c r="B30" s="64"/>
      <c r="C30" s="64"/>
      <c r="D30" s="64"/>
      <c r="E30" s="58"/>
      <c r="F30" s="58"/>
      <c r="K30" s="59"/>
      <c r="L30" s="60"/>
      <c r="M30" s="61"/>
      <c r="N30" s="62"/>
      <c r="O30" s="62"/>
      <c r="Q30" s="65"/>
    </row>
    <row r="31" spans="1:17" ht="14.25" customHeight="1" x14ac:dyDescent="0.3">
      <c r="A31" s="55"/>
      <c r="B31" s="34" t="s">
        <v>95</v>
      </c>
      <c r="C31" s="34" t="s">
        <v>96</v>
      </c>
      <c r="D31" s="66">
        <v>0.15</v>
      </c>
      <c r="E31" s="83">
        <f>E29*0.15</f>
        <v>150</v>
      </c>
      <c r="F31" s="84">
        <f>E29+E31</f>
        <v>1150</v>
      </c>
      <c r="K31" s="59"/>
      <c r="L31" s="60"/>
      <c r="M31" s="61"/>
      <c r="N31" s="62"/>
      <c r="O31" s="62"/>
      <c r="Q31" s="65"/>
    </row>
    <row r="32" spans="1:17" ht="14.25" customHeight="1" x14ac:dyDescent="0.3">
      <c r="A32" s="55"/>
      <c r="B32" s="56"/>
      <c r="C32" s="64"/>
      <c r="D32" s="64"/>
      <c r="E32" s="64"/>
      <c r="F32" s="58"/>
      <c r="K32" s="59"/>
      <c r="L32" s="60"/>
      <c r="M32" s="61"/>
      <c r="N32" s="62"/>
      <c r="O32" s="62"/>
      <c r="Q32" s="65"/>
    </row>
    <row r="33" spans="1:18" ht="14.25" customHeight="1" x14ac:dyDescent="0.3">
      <c r="A33" s="55"/>
      <c r="B33" s="63" t="s">
        <v>97</v>
      </c>
      <c r="C33" s="64"/>
      <c r="D33" s="64"/>
      <c r="E33" s="58">
        <v>5000</v>
      </c>
      <c r="F33" s="58"/>
      <c r="K33" s="59"/>
      <c r="L33" s="60"/>
      <c r="M33" s="61"/>
      <c r="N33" s="62"/>
      <c r="O33" s="62"/>
      <c r="Q33" s="65"/>
      <c r="R33" s="65"/>
    </row>
    <row r="34" spans="1:18" ht="7.2" customHeight="1" x14ac:dyDescent="0.3">
      <c r="A34" s="67"/>
      <c r="B34" s="63"/>
      <c r="C34" s="67"/>
      <c r="D34" s="67"/>
      <c r="E34" s="64"/>
      <c r="F34" s="58"/>
      <c r="K34" s="59"/>
      <c r="L34" s="60"/>
      <c r="M34" s="61"/>
      <c r="N34" s="62"/>
      <c r="O34" s="62"/>
      <c r="Q34" s="65"/>
    </row>
    <row r="35" spans="1:18" ht="43.2" x14ac:dyDescent="0.3">
      <c r="A35" s="67"/>
      <c r="B35" s="68" t="s">
        <v>98</v>
      </c>
      <c r="C35" s="34" t="s">
        <v>96</v>
      </c>
      <c r="D35" s="85">
        <v>0.15</v>
      </c>
      <c r="E35" s="83">
        <f>E33*0.15</f>
        <v>750</v>
      </c>
      <c r="F35" s="84">
        <f>E33+E35</f>
        <v>5750</v>
      </c>
      <c r="K35" s="59"/>
      <c r="L35" s="60"/>
      <c r="M35" s="61"/>
      <c r="N35" s="62"/>
      <c r="O35" s="62"/>
      <c r="Q35" s="65"/>
    </row>
    <row r="36" spans="1:18" ht="14.25" customHeight="1" x14ac:dyDescent="0.3">
      <c r="A36" s="67"/>
      <c r="B36" s="56"/>
      <c r="C36" s="64"/>
      <c r="D36" s="64"/>
      <c r="E36" s="64"/>
      <c r="F36" s="58"/>
      <c r="K36" s="59"/>
      <c r="L36" s="60"/>
      <c r="M36" s="61"/>
      <c r="N36" s="62"/>
      <c r="O36" s="62"/>
      <c r="R36" s="65"/>
    </row>
    <row r="37" spans="1:18" ht="14.25" customHeight="1" x14ac:dyDescent="0.3">
      <c r="A37" s="67"/>
      <c r="B37" s="63" t="s">
        <v>99</v>
      </c>
      <c r="C37" s="64"/>
      <c r="D37" s="64"/>
      <c r="E37" s="58">
        <v>1000</v>
      </c>
      <c r="F37" s="58"/>
      <c r="K37" s="59"/>
      <c r="L37" s="60"/>
      <c r="M37" s="61"/>
      <c r="N37" s="62"/>
      <c r="O37" s="62"/>
    </row>
    <row r="38" spans="1:18" ht="7.2" customHeight="1" x14ac:dyDescent="0.3">
      <c r="A38" s="67"/>
      <c r="B38" s="63"/>
      <c r="C38" s="67"/>
      <c r="D38" s="67"/>
      <c r="E38" s="64"/>
      <c r="F38" s="58"/>
      <c r="K38" s="59"/>
      <c r="L38" s="60"/>
      <c r="M38" s="61"/>
      <c r="N38" s="62"/>
      <c r="O38" s="62"/>
      <c r="R38" s="65"/>
    </row>
    <row r="39" spans="1:18" ht="28.8" customHeight="1" x14ac:dyDescent="0.3">
      <c r="A39" s="67"/>
      <c r="B39" s="69" t="s">
        <v>100</v>
      </c>
      <c r="C39" s="34" t="s">
        <v>96</v>
      </c>
      <c r="D39" s="85">
        <v>0.1</v>
      </c>
      <c r="E39" s="83">
        <f>E37*0.1</f>
        <v>100</v>
      </c>
      <c r="F39" s="84">
        <f>E37+E39</f>
        <v>1100</v>
      </c>
      <c r="K39" s="59"/>
      <c r="L39" s="60"/>
      <c r="M39" s="61"/>
      <c r="N39" s="62"/>
      <c r="O39" s="62"/>
    </row>
    <row r="40" spans="1:18" ht="14.25" customHeight="1" x14ac:dyDescent="0.3">
      <c r="A40" s="67"/>
      <c r="B40" s="69"/>
      <c r="C40" s="64"/>
      <c r="D40" s="34"/>
      <c r="E40" s="34"/>
      <c r="F40" s="58"/>
      <c r="K40" s="59"/>
      <c r="L40" s="70"/>
      <c r="M40" s="61"/>
      <c r="N40" s="62"/>
      <c r="O40" s="62"/>
      <c r="R40" s="65"/>
    </row>
    <row r="41" spans="1:18" ht="14.25" customHeight="1" x14ac:dyDescent="0.3">
      <c r="A41" s="67"/>
      <c r="B41" s="63" t="s">
        <v>101</v>
      </c>
      <c r="C41" s="64"/>
      <c r="D41" s="64"/>
      <c r="E41" s="58">
        <v>1000</v>
      </c>
      <c r="F41" s="58"/>
      <c r="K41" s="59"/>
      <c r="L41" s="60"/>
      <c r="M41" s="61"/>
      <c r="N41" s="62"/>
      <c r="O41" s="62"/>
    </row>
    <row r="42" spans="1:18" ht="8.4" customHeight="1" x14ac:dyDescent="0.3">
      <c r="A42" s="67"/>
      <c r="B42" s="63"/>
      <c r="C42" s="67"/>
      <c r="D42" s="67"/>
      <c r="E42" s="64"/>
      <c r="F42" s="58"/>
      <c r="K42" s="59"/>
      <c r="L42" s="60"/>
      <c r="M42" s="61"/>
      <c r="N42" s="62"/>
      <c r="O42" s="62"/>
    </row>
    <row r="43" spans="1:18" ht="27.6" customHeight="1" x14ac:dyDescent="0.3">
      <c r="A43" s="67"/>
      <c r="B43" s="69" t="s">
        <v>102</v>
      </c>
      <c r="C43" s="34" t="s">
        <v>96</v>
      </c>
      <c r="D43" s="85">
        <v>0.1</v>
      </c>
      <c r="E43" s="83">
        <f>E41*0.1</f>
        <v>100</v>
      </c>
      <c r="F43" s="84">
        <f>E41+E43</f>
        <v>1100</v>
      </c>
      <c r="K43" s="59"/>
      <c r="L43" s="60"/>
      <c r="M43" s="61"/>
      <c r="N43" s="62"/>
      <c r="O43" s="62"/>
      <c r="R43" s="65"/>
    </row>
    <row r="44" spans="1:18" ht="14.25" customHeight="1" x14ac:dyDescent="0.3">
      <c r="A44" s="55"/>
      <c r="B44" s="56"/>
      <c r="C44" s="34"/>
      <c r="D44" s="57"/>
      <c r="E44" s="57"/>
      <c r="F44" s="58"/>
      <c r="K44" s="59"/>
      <c r="L44" s="60"/>
      <c r="M44" s="61"/>
      <c r="N44" s="62"/>
      <c r="O44" s="62"/>
    </row>
    <row r="45" spans="1:18" ht="6" customHeight="1" x14ac:dyDescent="0.3">
      <c r="A45" s="67"/>
      <c r="B45" s="69"/>
      <c r="C45" s="64"/>
      <c r="D45" s="34"/>
      <c r="E45" s="34"/>
      <c r="F45" s="58"/>
      <c r="K45" s="71"/>
      <c r="L45" s="71"/>
      <c r="M45" s="71"/>
      <c r="N45" s="72"/>
      <c r="O45" s="72"/>
    </row>
    <row r="46" spans="1:18" ht="9" customHeight="1" x14ac:dyDescent="0.3">
      <c r="B46" s="90" t="s">
        <v>103</v>
      </c>
      <c r="C46" s="91"/>
      <c r="D46" s="91"/>
      <c r="E46" s="92"/>
      <c r="F46" s="73"/>
      <c r="K46" s="74"/>
      <c r="L46" s="71"/>
      <c r="M46" s="71"/>
      <c r="N46" s="72"/>
      <c r="O46" s="75"/>
    </row>
    <row r="47" spans="1:18" x14ac:dyDescent="0.3">
      <c r="A47" s="78"/>
      <c r="B47" s="93"/>
      <c r="C47" s="94"/>
      <c r="D47" s="94"/>
      <c r="E47" s="95"/>
      <c r="F47" s="80">
        <f>SUM(F27:F44)</f>
        <v>9100</v>
      </c>
      <c r="K47" s="71"/>
      <c r="L47" s="71"/>
      <c r="M47" s="71"/>
      <c r="N47" s="72"/>
      <c r="O47" s="72"/>
    </row>
    <row r="48" spans="1:18" ht="7.2" customHeight="1" x14ac:dyDescent="0.3">
      <c r="A48" s="79"/>
      <c r="B48" s="96"/>
      <c r="C48" s="97"/>
      <c r="D48" s="97"/>
      <c r="E48" s="98"/>
      <c r="F48" s="76"/>
      <c r="N48" s="77"/>
      <c r="O48" s="72"/>
    </row>
    <row r="50" spans="2:6" x14ac:dyDescent="0.3">
      <c r="B50" s="99" t="s">
        <v>106</v>
      </c>
      <c r="C50" s="99"/>
      <c r="D50" s="99"/>
      <c r="E50" s="99"/>
      <c r="F50" s="99"/>
    </row>
    <row r="51" spans="2:6" ht="7.8" customHeight="1" x14ac:dyDescent="0.3">
      <c r="B51" s="81"/>
      <c r="C51" s="81"/>
      <c r="D51" s="81"/>
      <c r="E51" s="81"/>
    </row>
    <row r="52" spans="2:6" x14ac:dyDescent="0.3">
      <c r="B52" s="99" t="s">
        <v>107</v>
      </c>
      <c r="C52" s="99"/>
      <c r="D52" s="99"/>
      <c r="E52" s="81"/>
    </row>
    <row r="53" spans="2:6" x14ac:dyDescent="0.3">
      <c r="B53" s="32"/>
      <c r="C53" s="32"/>
      <c r="D53" s="32"/>
      <c r="E53" s="32"/>
    </row>
    <row r="54" spans="2:6" x14ac:dyDescent="0.3">
      <c r="B54" s="32" t="s">
        <v>108</v>
      </c>
      <c r="C54" s="32"/>
      <c r="D54" s="32"/>
      <c r="E54" s="32"/>
    </row>
    <row r="55" spans="2:6" x14ac:dyDescent="0.3">
      <c r="B55" s="32"/>
      <c r="C55" s="32"/>
      <c r="D55" s="32"/>
      <c r="E55" s="32"/>
    </row>
    <row r="56" spans="2:6" x14ac:dyDescent="0.3">
      <c r="B56" s="32" t="s">
        <v>109</v>
      </c>
      <c r="C56" s="32"/>
      <c r="D56" s="32"/>
      <c r="E56" s="32"/>
    </row>
    <row r="57" spans="2:6" x14ac:dyDescent="0.3">
      <c r="B57" s="32"/>
      <c r="C57" s="32"/>
      <c r="D57" s="32"/>
      <c r="E57" s="32"/>
    </row>
    <row r="58" spans="2:6" x14ac:dyDescent="0.3">
      <c r="B58" s="32" t="s">
        <v>110</v>
      </c>
      <c r="C58" s="32"/>
      <c r="D58" s="32"/>
      <c r="E58" s="32"/>
    </row>
    <row r="59" spans="2:6" x14ac:dyDescent="0.3">
      <c r="B59" s="32"/>
      <c r="C59" s="32"/>
      <c r="D59" s="32"/>
      <c r="E59" s="32"/>
    </row>
    <row r="60" spans="2:6" x14ac:dyDescent="0.3">
      <c r="B60" s="32" t="s">
        <v>111</v>
      </c>
      <c r="C60" s="32"/>
      <c r="D60" s="32"/>
      <c r="E60" s="32"/>
    </row>
    <row r="61" spans="2:6" x14ac:dyDescent="0.3">
      <c r="B61" s="32"/>
      <c r="C61" s="32"/>
      <c r="D61" s="32"/>
      <c r="E61" s="32"/>
    </row>
    <row r="62" spans="2:6" x14ac:dyDescent="0.3">
      <c r="B62" s="32" t="s">
        <v>112</v>
      </c>
      <c r="C62" s="32" t="s">
        <v>113</v>
      </c>
      <c r="D62" s="32"/>
      <c r="E62" s="32"/>
    </row>
    <row r="63" spans="2:6" x14ac:dyDescent="0.3">
      <c r="B63" s="32"/>
      <c r="C63" s="32"/>
      <c r="D63" s="32"/>
      <c r="E63" s="32"/>
    </row>
    <row r="64" spans="2:6" x14ac:dyDescent="0.3">
      <c r="C64" s="32"/>
      <c r="D64" s="32"/>
      <c r="E64" s="32"/>
    </row>
  </sheetData>
  <mergeCells count="3">
    <mergeCell ref="B46:E48"/>
    <mergeCell ref="B52:D52"/>
    <mergeCell ref="B50:F50"/>
  </mergeCells>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Rate Definitions</vt:lpstr>
      <vt:lpstr>Preliminaries</vt:lpstr>
      <vt:lpstr>Building Works</vt:lpstr>
      <vt:lpstr>Additional rates</vt:lpstr>
      <vt:lpstr>Framework offer summary</vt:lpstr>
      <vt:lpstr>'Rate Definitions'!_Toc394935108</vt:lpstr>
      <vt:lpstr>'Rate Definitions'!_Toc394935109</vt:lpstr>
      <vt:lpstr>'Additional rates'!Print_Area</vt:lpstr>
      <vt:lpstr>'Building Works'!Print_Area</vt:lpstr>
      <vt:lpstr>'Framework offer summary'!Print_Area</vt:lpstr>
      <vt:lpstr>Preliminaries!Print_Area</vt:lpstr>
      <vt:lpstr>'Rate Definitions'!Print_Area</vt:lpstr>
    </vt:vector>
  </TitlesOfParts>
  <Company>Capita Symonds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5.1 Pricing document</dc:title>
  <dc:creator>John Taylor</dc:creator>
  <cp:lastModifiedBy>Rainsley, Tony</cp:lastModifiedBy>
  <cp:lastPrinted>2016-12-21T12:09:11Z</cp:lastPrinted>
  <dcterms:created xsi:type="dcterms:W3CDTF">2015-01-13T13:36:33Z</dcterms:created>
  <dcterms:modified xsi:type="dcterms:W3CDTF">2017-03-20T14:21:58Z</dcterms:modified>
</cp:coreProperties>
</file>